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2435" activeTab="0"/>
  </bookViews>
  <sheets>
    <sheet name="PKC 01.00. kopsav 2017 janv" sheetId="1" r:id="rId1"/>
    <sheet name="pamat PKC  01.00 2017 janv " sheetId="2" r:id="rId2"/>
    <sheet name="PKC 01.00 iemaksas start org" sheetId="3" r:id="rId3"/>
    <sheet name="PKC 70.06.00 2017 janv" sheetId="4" r:id="rId4"/>
  </sheets>
  <definedNames/>
  <calcPr fullCalcOnLoad="1"/>
</workbook>
</file>

<file path=xl/sharedStrings.xml><?xml version="1.0" encoding="utf-8"?>
<sst xmlns="http://schemas.openxmlformats.org/spreadsheetml/2006/main" count="1148" uniqueCount="307">
  <si>
    <t>1.pielikums</t>
  </si>
  <si>
    <t>Iestāde</t>
  </si>
  <si>
    <t>Pasākums</t>
  </si>
  <si>
    <t xml:space="preserve">PAMATBUDŽETA PROGRAMMAS, APAKŠPROGRAMMAS, PASĀKUMA </t>
  </si>
  <si>
    <t>Ministru kabineta</t>
  </si>
  <si>
    <t>Kodi</t>
  </si>
  <si>
    <t>Programma</t>
  </si>
  <si>
    <t xml:space="preserve">    ___________</t>
  </si>
  <si>
    <t>Apakšprogramma</t>
  </si>
  <si>
    <t>Valdības funkcija</t>
  </si>
  <si>
    <t>Ministrija</t>
  </si>
  <si>
    <t>PAMATBUDŽETA FINANSIĀLIE RĀDĪTĀJI UN IZDEVUMI</t>
  </si>
  <si>
    <t>Kods</t>
  </si>
  <si>
    <t>Rādītājs/koda nosaukums</t>
  </si>
  <si>
    <t>21100; 21200</t>
  </si>
  <si>
    <t>Ārvalstu finanšu palīdzība iestādes ieņēmumos</t>
  </si>
  <si>
    <t> Budžeta iestādes ieņēmumi no ārvalstu finanšu palīdzības</t>
  </si>
  <si>
    <t xml:space="preserve">  Ieņēmumi no budžeta iestāžu sniegtajiem maksas pakalpojumiem un citi pašu ieņēmumi </t>
  </si>
  <si>
    <t>APSTIPRINU</t>
  </si>
  <si>
    <t>Valsts budžeta transferti</t>
  </si>
  <si>
    <t>F 00 00 00 00</t>
  </si>
  <si>
    <t>F40 02 00 00</t>
  </si>
  <si>
    <t>F40 01 00 00</t>
  </si>
  <si>
    <t>F21 01 00 00</t>
  </si>
  <si>
    <t>F21 01 00 00 1</t>
  </si>
  <si>
    <t>Uzturēšanas izdevumi</t>
  </si>
  <si>
    <t xml:space="preserve">Kārtējie izdevumi </t>
  </si>
  <si>
    <t xml:space="preserve"> Atlīdzība</t>
  </si>
  <si>
    <t> Budžeta iestāžu nodokļu maksājumi</t>
  </si>
  <si>
    <t> 4200</t>
  </si>
  <si>
    <t> 4300</t>
  </si>
  <si>
    <t>Pārējie procentu maksājumi</t>
  </si>
  <si>
    <t> 4310</t>
  </si>
  <si>
    <t> 4330</t>
  </si>
  <si>
    <t>3000; 6000</t>
  </si>
  <si>
    <t>Subsīdijas, dotācijas un sociālie pabalsti</t>
  </si>
  <si>
    <t> 6000</t>
  </si>
  <si>
    <t> 7100</t>
  </si>
  <si>
    <t> Valsts budžeta uzturēšanas izdevumu transferti</t>
  </si>
  <si>
    <t> 5100</t>
  </si>
  <si>
    <t> Nemateriālie ieguldījumi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</si>
  <si>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</si>
  <si>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</si>
  <si>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</si>
  <si>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</si>
  <si>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</si>
  <si>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</si>
  <si>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</si>
  <si>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</si>
  <si>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</si>
  <si>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</si>
  <si>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z.v.</t>
  </si>
  <si>
    <t xml:space="preserve">21300; 21400; 21100; 21200; 18000; 19000; 21700 </t>
  </si>
  <si>
    <t> Dotācija no vispārējiem ieņēmumiem</t>
  </si>
  <si>
    <t>1000–9000</t>
  </si>
  <si>
    <t>IZDEVUMI – KOPĀ</t>
  </si>
  <si>
    <t>1000–2000</t>
  </si>
  <si>
    <t> 1000</t>
  </si>
  <si>
    <t> 1100</t>
  </si>
  <si>
    <t> Atalgojums</t>
  </si>
  <si>
    <t> 1200</t>
  </si>
  <si>
    <t> Darba devēja valsts sociālās apdrošināšanas obligātās iemaksas, sociāla rakstura pabalsti un kompensācijas</t>
  </si>
  <si>
    <t> 2000</t>
  </si>
  <si>
    <t> Preces un pakalpojumi</t>
  </si>
  <si>
    <t> 2100</t>
  </si>
  <si>
    <t> 2200</t>
  </si>
  <si>
    <t> Pakalpojumi</t>
  </si>
  <si>
    <t> 2300</t>
  </si>
  <si>
    <t> 2400</t>
  </si>
  <si>
    <t> 2500</t>
  </si>
  <si>
    <t> Procentu izdevumi</t>
  </si>
  <si>
    <t> 4100</t>
  </si>
  <si>
    <t> Procentu maksājumi ārvalstu un starptautiskajām finanšu institūcijām</t>
  </si>
  <si>
    <t> Procentu maksājumi iekšzemes kredītiestādēm</t>
  </si>
  <si>
    <t>Īpašajās programmās plānotās un ar Ministru kabineta rīkojumiem sadalāmās apropriācijas</t>
  </si>
  <si>
    <t xml:space="preserve"> Sociālie pabalsti </t>
  </si>
  <si>
    <t> 6400</t>
  </si>
  <si>
    <t>7600–7700</t>
  </si>
  <si>
    <t> Kārtējie maksājumi Eiropas Kopienas budžetā un starptautiskā sadarbība</t>
  </si>
  <si>
    <t> 7600</t>
  </si>
  <si>
    <t> Kārtējie maksājumi Eiropas Kopienas budžetā</t>
  </si>
  <si>
    <t> 7700</t>
  </si>
  <si>
    <t> Starptautiskā sadarbība</t>
  </si>
  <si>
    <t>7100–7500</t>
  </si>
  <si>
    <t> Uzturēšanas izdevumu transferti</t>
  </si>
  <si>
    <t> 7300</t>
  </si>
  <si>
    <t> 7400</t>
  </si>
  <si>
    <t> 7500</t>
  </si>
  <si>
    <t> Uzturēšanas izdevumu atmaksa valsts budžetam</t>
  </si>
  <si>
    <t xml:space="preserve"> Kapitālie izdevumi </t>
  </si>
  <si>
    <t> Pamatkapitāla veidošana</t>
  </si>
  <si>
    <t> 5200</t>
  </si>
  <si>
    <t> Pamatlīdzekļi</t>
  </si>
  <si>
    <t> 9500</t>
  </si>
  <si>
    <t> 9600</t>
  </si>
  <si>
    <t> Atmaksa valsts budžetā par veiktajiem kapitālajiem izdevumiem</t>
  </si>
  <si>
    <t>F40 02 00 10</t>
  </si>
  <si>
    <t>F40 02 00 20</t>
  </si>
  <si>
    <t>F40 01 00 10</t>
  </si>
  <si>
    <t>F40 01 00 20</t>
  </si>
  <si>
    <t>Iestādes vadītāja pilnvarota amatpersona</t>
  </si>
  <si>
    <t>[18000–21700] –
[1000–9000]</t>
  </si>
  <si>
    <t>F21 01 00 00 2</t>
  </si>
  <si>
    <t>Ārvalstu finanšu palīdzības naudas līdzekļu atlikumu izmaiņas palielinājums (-) vai samazinājums (+)</t>
  </si>
  <si>
    <t>1000–4000;
6000–7000</t>
  </si>
  <si>
    <t>  Ārvalstu finanšu palīdzība atmaksām valsts pamatbudžetam</t>
  </si>
  <si>
    <t>Pašvaldības budžeta transferti</t>
  </si>
  <si>
    <t> Izdevumi periodikas iegādei</t>
  </si>
  <si>
    <t>Pakalpojumi, kurus budžeta iestādes apmaksā noteikto funkciju ietvaros, kas nav iestādes administratīvie izdevumi</t>
  </si>
  <si>
    <t> Budžeta iestāžu procentu maksājumi Valsts kasei</t>
  </si>
  <si>
    <t> Valsts budžeta (Valsts kases) procentu maksājumi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</si>
  <si>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</si>
  <si>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 Pārējie klasifikācijā neminētie maksājumi iedzīvotājiem natūrā un kompensācijas</t>
  </si>
  <si>
    <t>Kompensācijas, kuras Latvijas valsts izmaksā personām uz Eiropas Kopienas Tiesas lēmuma pamata</t>
  </si>
  <si>
    <t>Valsts budžeta transferti, dotācijas un mērķdotācijas pašvaldībām uzturēšanas izdevumiem, pašu resursi, starptautiskā sadarbība</t>
  </si>
  <si>
    <t>Valsts budžeta mērķdotācijas uzturēšanas izdevumiem pašvaldībām</t>
  </si>
  <si>
    <t>Valsts budžeta uzturēšanas izdevumu transferts uz valsts budžeta daļēji finansētām atvasinātajām publiskajām personām (izņemot pašvaldības)</t>
  </si>
  <si>
    <t> 5300</t>
  </si>
  <si>
    <t>Izdevumi no kapitāla daļu pārdošanas un pārvērtēšanas, vērtspapīru tirdzniecības un pārvērtēšanas, un izdevumi par kapitāla daļu iegādi</t>
  </si>
  <si>
    <t>Valsts budžeta transferti un mērķdotācijas kapitālajiem izdevumiem</t>
  </si>
  <si>
    <t>Valsts budžeta mērķdotācijas kapitālajiem izdevumiem pašvaldībām</t>
  </si>
  <si>
    <t>RESURSI IZDEVUMU SEGŠANAI (IEŅĒMUMI)– KOPĀ</t>
  </si>
  <si>
    <t>Pārējie 21300 grupā neklasificētie budžeta iestāžu ieņēmumi par budžeta iestāžu sniegtajiem maksas pakalpojumiem un citi pašu ieņēmumi</t>
  </si>
  <si>
    <t> Krājumi, materiāli, energoresursi, preces, biroja preces un inventārs, kurus neuzskaita kodā 5000</t>
  </si>
  <si>
    <t>Valsts budžeta dotācijas un citi transferti pašvaldībām un no valsts budžeta daļēji finansētām atvasinātajām publiskām personām (izņemot pašvaldības)</t>
  </si>
  <si>
    <t>2009.gada 20.janvāra</t>
  </si>
  <si>
    <t>instrukcijai Nr.2</t>
  </si>
  <si>
    <t>RESURSU IZDEVUMU SEGŠANAI (IEŅĒMUMU) UN PLĀNOTO IZDEVUMU</t>
  </si>
  <si>
    <t>Adrese                        Brīvības bulvāris 36, Rīga , LV-1520</t>
  </si>
  <si>
    <t>O1.110</t>
  </si>
  <si>
    <t>01.00.00</t>
  </si>
  <si>
    <t>  Ieņēmumi par nomu un īri</t>
  </si>
  <si>
    <t xml:space="preserve">  Ieņēmumi no kustamā īpašuma iznomāšanas </t>
  </si>
  <si>
    <t>Pārējie iepriekš neklasificētie pašu ieņēmumi</t>
  </si>
  <si>
    <t>Citi iepriekš neklasificētie  maksas pakalpojumi un pašu ieņēmumi</t>
  </si>
  <si>
    <t> 1110</t>
  </si>
  <si>
    <t> Mēneša amatalga</t>
  </si>
  <si>
    <t> Ministru kabineta locekļu, valsts ministru un ministriju  parlamentāro sekretāru mēneša amatalga</t>
  </si>
  <si>
    <t>  Civildienesta ierēdņu mēneša amatalga</t>
  </si>
  <si>
    <t>  Pārējo darbinieku mēneša amatalga</t>
  </si>
  <si>
    <t> 1140</t>
  </si>
  <si>
    <t xml:space="preserve"> Piemaksa par nakts darbu </t>
  </si>
  <si>
    <t xml:space="preserve"> Piemaksas par papildu darbu </t>
  </si>
  <si>
    <t> 1150</t>
  </si>
  <si>
    <t> Atalgojums fiziskajām personām uz tiesiskās attiecības regulējošu dokumentu pamata</t>
  </si>
  <si>
    <t> 1170</t>
  </si>
  <si>
    <t> Darba devēja piešķirtie labumi un maksājumi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</si>
  <si>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</si>
  <si>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</si>
  <si>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</si>
  <si>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</si>
  <si>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Mācību maksas kompensācija</t>
  </si>
  <si>
    <t>Darba devēja izdevumi veselības, dzīvības un nelaimes gadījumu apdrošināšanai</t>
  </si>
  <si>
    <t> 2120</t>
  </si>
  <si>
    <t>Dienas nauda</t>
  </si>
  <si>
    <t> 2110</t>
  </si>
  <si>
    <t> 2210</t>
  </si>
  <si>
    <t> Pasta, telefona un citi sakaru pakalpojumi</t>
  </si>
  <si>
    <t>Valsts nozīmes datu pārraides tīkla pakalpojumi (pieslēguma punkta abonēšanas maksa, pieslēguma punkta ierīkošanas maksa un citi izdevumi)</t>
  </si>
  <si>
    <t>Pārējie sakaru pakalpojumi</t>
  </si>
  <si>
    <t> 2220</t>
  </si>
  <si>
    <t> Izdevumi par komunālajiem pakalpojumiem</t>
  </si>
  <si>
    <t>Izdevumi par apkuri</t>
  </si>
  <si>
    <t>Izdevumi par ūdeni un kanalizāciju</t>
  </si>
  <si>
    <t>Izdevumi par elektroenerģiju</t>
  </si>
  <si>
    <t> 2230</t>
  </si>
  <si>
    <t> 2240</t>
  </si>
  <si>
    <t>Ēku, būvju un telpu remonts</t>
  </si>
  <si>
    <t>Transportlīdzekļu uzturēšana un remonts</t>
  </si>
  <si>
    <t>Iekārtas, inventāra un aparatūras remonts, tehniskā apkalpošana</t>
  </si>
  <si>
    <t>Pārējie remontdarbu un iestāžu uzturēšanas pakalpojumi</t>
  </si>
  <si>
    <t> 2250</t>
  </si>
  <si>
    <t>Informācijas sistēmas licenču nomas izdevumi</t>
  </si>
  <si>
    <t>Pērējie informācijas tehnoloģiju pakalpojumi</t>
  </si>
  <si>
    <t> 2260</t>
  </si>
  <si>
    <t> Īre un noma</t>
  </si>
  <si>
    <t>Ēku, telpu īre un noma</t>
  </si>
  <si>
    <t>Transportlīdzekļu noma</t>
  </si>
  <si>
    <t>Pārējā noma</t>
  </si>
  <si>
    <t> 2270</t>
  </si>
  <si>
    <t> Citi pakalpojumi</t>
  </si>
  <si>
    <t> 2310</t>
  </si>
  <si>
    <t>Biroja preces</t>
  </si>
  <si>
    <t>Inventārs</t>
  </si>
  <si>
    <t>Spectērpi</t>
  </si>
  <si>
    <t> 2320</t>
  </si>
  <si>
    <t> Kurināmais un enerģētiskie materiāli</t>
  </si>
  <si>
    <t>Kurināmais</t>
  </si>
  <si>
    <t>Degviela</t>
  </si>
  <si>
    <t> 2350</t>
  </si>
  <si>
    <t> Kārtējā remonta un iestāžu uzturēšanas materiāli</t>
  </si>
  <si>
    <t> 2390</t>
  </si>
  <si>
    <t> Pārējās preces</t>
  </si>
  <si>
    <t> 2510</t>
  </si>
  <si>
    <t>Nekustamā īpašuma nodoklis</t>
  </si>
  <si>
    <t>Vispārējā kārtībā sadalāmā dotācija no vispārējiem ieņēmumiem</t>
  </si>
  <si>
    <t> Prēmijas, naudas balvas un materiālā stimulēšana</t>
  </si>
  <si>
    <t xml:space="preserve">  Iestādes administratīvie izdevumi un ar iestādes darbības nodrošināšanu saistītie izdevumi</t>
  </si>
  <si>
    <t>Administratīvie izdevumi  un sabiedriskās attiecības, kursu un semināru organizēšana</t>
  </si>
  <si>
    <t>Bankas komisija, pakalpojumi</t>
  </si>
  <si>
    <t> Informācijas tehnoloģiju pakalpojumi</t>
  </si>
  <si>
    <t>Informācijas sistēmas uzturēšana</t>
  </si>
  <si>
    <t xml:space="preserve">Iekārtu un inventāra īre un  noma </t>
  </si>
  <si>
    <t xml:space="preserve">Iestādes iekšējo kolektīvo pasākumu organizēšanas izdevumi </t>
  </si>
  <si>
    <t>Pārējie budžeta iestāžu pārskaitītie nodokļi un nodevas</t>
  </si>
  <si>
    <t> 5110</t>
  </si>
  <si>
    <t> Attīstības pasākumi un programmas</t>
  </si>
  <si>
    <t xml:space="preserve"> Licences, koncesijas un patenti, preču zīmes un līdzīgas tiesības</t>
  </si>
  <si>
    <t>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</si>
  <si>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</si>
  <si>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</si>
  <si>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</si>
  <si>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</si>
  <si>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5220</t>
  </si>
  <si>
    <t> Tehnoloģiskās iekārtas un mašīnas</t>
  </si>
  <si>
    <t> 5230</t>
  </si>
  <si>
    <t> Pārējie pamatlīdzekļi</t>
  </si>
  <si>
    <t>Transportlīdzekļi</t>
  </si>
  <si>
    <t>Saimniecības pamatlīdzekļi</t>
  </si>
  <si>
    <t>Datortehnika, sakaru un cita biroja tehnika</t>
  </si>
  <si>
    <t>Pārējie iepriekš neklasificētie pamatlīdzekļi</t>
  </si>
  <si>
    <t> 5240</t>
  </si>
  <si>
    <t> Pamatlīdzekļu izveidošana un nepabeigtā celtniecība</t>
  </si>
  <si>
    <t> 5250</t>
  </si>
  <si>
    <t> Kapitālais remonts un rekonstrukcija</t>
  </si>
  <si>
    <t> 5270</t>
  </si>
  <si>
    <t> Ilgtermiņa ieguldījumi nomātajos pamatlīdzekļos</t>
  </si>
  <si>
    <t>Bibliotēku krājumi</t>
  </si>
  <si>
    <t>Datorprogrammas</t>
  </si>
  <si>
    <t>21300 ; 21400</t>
  </si>
  <si>
    <t xml:space="preserve">    Izpildvaras un likumdošanas varas institūcijas </t>
  </si>
  <si>
    <t xml:space="preserve"> </t>
  </si>
  <si>
    <t xml:space="preserve">  Ieņēmumi par  telpu nomu </t>
  </si>
  <si>
    <t>Antīkie un citi mākslas priekšmeti</t>
  </si>
  <si>
    <t xml:space="preserve">                                                           (amats, paraksts un tā atšifrējums)</t>
  </si>
  <si>
    <t> Piemaksas,  prēmijas un naudas balvas</t>
  </si>
  <si>
    <t> Samaksa par virsstundu darbu  un darbu svētku dienās</t>
  </si>
  <si>
    <t> Piemaksa par speciālo dienesta pakāpi un diplomātisko rangu</t>
  </si>
  <si>
    <t xml:space="preserve"> Citas normatīvajos aktos noteiktās piemaksas, kas nav iepriekš klasificētas</t>
  </si>
  <si>
    <t>Darba devēja sociāla rakstura pabalsti un kompensācijas, no kuriem aprēķina ienākuma nodokli, valsts sociālās apdrošināšanas obligātās iemaksas</t>
  </si>
  <si>
    <t>Darba devēja  pabalsti un kompensācijas, no kā neaprēķina ienākuma nodokli,  valsts sociālās apdrošināšanas obligātās iemaksas</t>
  </si>
  <si>
    <t> Mācību, darba un dienesta komandējumi un dienesta, darba  braucieni</t>
  </si>
  <si>
    <t> Iekšzemes  mācību, darba un dienesta komandējumi un dienesta, darba  braucieni</t>
  </si>
  <si>
    <t>Pārējie komandējumu un dienesta, darba braucienu izdevumi</t>
  </si>
  <si>
    <t> Ārvalstu  mācību, darba un dienesta komandējumi, dienesta, darba  braucieni</t>
  </si>
  <si>
    <t>Izdevumi par transporta pakalpojumiem</t>
  </si>
  <si>
    <t>Normatīvajos aktos noteiktie darba devēja veselības izdevumi darba ņēmējiem</t>
  </si>
  <si>
    <t xml:space="preserve">Pārējie iestādes administratīvie izdevumi </t>
  </si>
  <si>
    <t xml:space="preserve">Apdrošināšanas izdevumi  </t>
  </si>
  <si>
    <t> 2276</t>
  </si>
  <si>
    <t>izdevumi juridiskās palīdzības sniedzējiem un zveērinātiem tiesu izpildītājiem</t>
  </si>
  <si>
    <t xml:space="preserve"> Pārējie iepriekš neklasificētie pakalpojumu veidi</t>
  </si>
  <si>
    <t>Naudas balva</t>
  </si>
  <si>
    <t>Maksajumi iedzīvotājiem natūra, naudas balvas, izdevumi pašvaldību brīvprātīgo iniciatīvu izpildei</t>
  </si>
  <si>
    <t>Pārresoru koordinācijas centrs</t>
  </si>
  <si>
    <t>O675</t>
  </si>
  <si>
    <t xml:space="preserve">  "Pārresoru koordinācijas centra darbības nodrošināšana"</t>
  </si>
  <si>
    <t>Pārresoru koordinācijas centra vadītājs</t>
  </si>
  <si>
    <t xml:space="preserve">                                                               (paraksts un tā atšifrējums)*</t>
  </si>
  <si>
    <t>fakts 2012.g</t>
  </si>
  <si>
    <t xml:space="preserve">priekšlikumi            grozījumiem </t>
  </si>
  <si>
    <t xml:space="preserve">precizētā tāme </t>
  </si>
  <si>
    <t>Izdevumi par saņemtajiem apmācību pakalpojumiem</t>
  </si>
  <si>
    <t> Remontdarbi un iestāžu uzturēšanas pakalpojumi (izņemot  kapitālo remontu)</t>
  </si>
  <si>
    <t>Nekustamā īpašuma uzturēšana</t>
  </si>
  <si>
    <t>Izdevumi par precēm iestādes  darbības nodrošināšanai</t>
  </si>
  <si>
    <t>Izdevumi par precēm iestādes administratīvās darbības nodrošināšanai</t>
  </si>
  <si>
    <t>Valsts kancelejas Finanšu nodaļas vadītāja                                       Ilze Sedliņa</t>
  </si>
  <si>
    <t> Piemaksas par personisko darbu ieguldījumu un darba kvalitāte</t>
  </si>
  <si>
    <t>Auditoru, tulku pakalpojumi, izdevumi par iestāžu pasūtītajiem pētījumiem</t>
  </si>
  <si>
    <t>Pēteris Vilks</t>
  </si>
  <si>
    <t xml:space="preserve">faktiska izpilde uz </t>
  </si>
  <si>
    <t>RESURSU (IEŅĒMUMU) UN PLĀNOTO IZDEVUMU</t>
  </si>
  <si>
    <t>Kopsavilkuma tāmē ietilpst šādas tāmes:</t>
  </si>
  <si>
    <t xml:space="preserve">PAMATBUDŽETA  PROGRAMMAS </t>
  </si>
  <si>
    <t xml:space="preserve">                                                                             (amats, paraksts un tā atšifrējums)</t>
  </si>
  <si>
    <t xml:space="preserve">Biedra naudas, dalības maksa un iemaksas starptautiskajās institūcijas </t>
  </si>
  <si>
    <t>Maksājumi citās starptautiskajās institūcijās</t>
  </si>
  <si>
    <t>(finansēšanas plāns Nr.225067501000004001B )</t>
  </si>
  <si>
    <t xml:space="preserve">Nr.225067501000000001B </t>
  </si>
  <si>
    <t xml:space="preserve">Nr.225067501000004001B </t>
  </si>
  <si>
    <t>(finansēšanas plāns Nr.225067501000000001B  )</t>
  </si>
  <si>
    <t xml:space="preserve">                   2017.gada  11.janvārī</t>
  </si>
  <si>
    <t>TĀME 2017. GADAM</t>
  </si>
  <si>
    <t>(atbilstoši 2017. gada finansēšanas plānam Nr.225067501000004001B )</t>
  </si>
  <si>
    <t>Apstiprināts 2017. gadam (euro)</t>
  </si>
  <si>
    <t xml:space="preserve"> 2017.gada 11.janvārī</t>
  </si>
  <si>
    <t xml:space="preserve">                   2017.gada 11.janvārī</t>
  </si>
  <si>
    <t>(atbilstoši 2017. gada finansēšanas plānam Nr.225067501000000001B  )</t>
  </si>
  <si>
    <t>KOPSAVILKUMA TĀME 2017. GADAM</t>
  </si>
  <si>
    <t xml:space="preserve">                    2017.gada 11.janvārī
</t>
  </si>
  <si>
    <t>(atbilstoši 2017. gada finansēšanas plānam Nr.22506757006000D002B  )</t>
  </si>
  <si>
    <t xml:space="preserve">Pasākums         </t>
  </si>
  <si>
    <t xml:space="preserve"> Latvijas pārstāvju ceļa izdevumu kompensācija, dodoties uz Eiropas Savienības Padomes darba grupu sanāksmēm un Padomēm</t>
  </si>
  <si>
    <t>CESPI/ĀM/001</t>
  </si>
  <si>
    <t>" Latvijas pārstāvju ceļa izdevumu kompensācija, dodoties uz Eiropas Savienības Padomes darba grupu sanāksmēm un Padomēm"</t>
  </si>
  <si>
    <t>70.06.00</t>
  </si>
  <si>
    <t>"Citu Eiropas Savienības politiku instrumentu projektu un pasākumu īstenošana"</t>
  </si>
  <si>
    <t>70.00.00</t>
  </si>
  <si>
    <t>(finansēšanas plāns Nr.Nr.22506757006000D002B  )</t>
  </si>
  <si>
    <t>Ieņēmumi no citu Eiropas Savienības politiku instrumentu līdzfinansēto projektu un pasākumu īstenošanas un citu valstu finanšu palīdzības programmu īstenošanas, saņemtā ārvalstu finanšu palīdzība</t>
  </si>
  <si>
    <t>Ieņēmumi no citu valstu finanšu palīdzības programmu īstenošanas, saņemtā ārvalstu finanšu palīdzība</t>
  </si>
  <si>
    <t>Valsts pamatbudžeta savstarpējie transferti</t>
  </si>
  <si>
    <t>Valsts pamatbudžeta iestāžu saņemtie transferti no valsts pamatbudžeta</t>
  </si>
  <si>
    <t>Valsts pamatbudžeta iestāžu saņemtie transferti no valsts pamatbudžeta  dotācijas no vispārējiem ieņēmumiem</t>
  </si>
  <si>
    <t>Valsts pamatbudžeta iestāžu saņemtie transferti no ārvalstu finanšu palīdzības līdzekļiem</t>
  </si>
  <si>
    <t xml:space="preserve"> 2017.gada 11.janvārī 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</si>
</sst>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RimTimes"/>
      <family val="0"/>
    </font>
    <font>
      <sz val="10"/>
      <name val="Helv"/>
      <family val="0"/>
    </font>
    <font>
      <sz val="12"/>
      <name val="Arial"/>
      <family val="2"/>
    </font>
    <font>
      <b/>
      <sz val="9"/>
      <name val="Times New Roman"/>
      <family val="1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Helv"/>
      <family val="0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Helv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Helv"/>
      <family val="0"/>
    </font>
    <font>
      <b/>
      <sz val="10"/>
      <color rgb="FFFF0000"/>
      <name val="Arial"/>
      <family val="2"/>
    </font>
    <font>
      <b/>
      <sz val="10"/>
      <color rgb="FFFF0000"/>
      <name val="Helv"/>
      <family val="0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/>
      <right/>
      <top style="thin">
        <color theme="4" tint="0.7999799847602844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1" fillId="0" borderId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7" fillId="0" borderId="0" xfId="55" applyNumberFormat="1" applyFont="1" applyAlignment="1">
      <alignment wrapText="1"/>
      <protection/>
    </xf>
    <xf numFmtId="1" fontId="7" fillId="0" borderId="0" xfId="55" applyNumberFormat="1" applyFont="1">
      <alignment/>
      <protection/>
    </xf>
    <xf numFmtId="3" fontId="7" fillId="0" borderId="0" xfId="55" applyNumberFormat="1" applyFont="1" applyAlignment="1">
      <alignment wrapText="1"/>
      <protection/>
    </xf>
    <xf numFmtId="1" fontId="7" fillId="0" borderId="0" xfId="55" applyNumberFormat="1" applyFont="1" applyAlignment="1">
      <alignment horizontal="right" wrapText="1"/>
      <protection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56" applyFont="1" applyFill="1" applyAlignment="1">
      <alignment horizontal="right"/>
      <protection/>
    </xf>
    <xf numFmtId="0" fontId="8" fillId="0" borderId="0" xfId="0" applyFont="1" applyFill="1" applyAlignment="1">
      <alignment horizontal="left"/>
    </xf>
    <xf numFmtId="0" fontId="0" fillId="0" borderId="0" xfId="56" applyFont="1" applyFill="1">
      <alignment/>
      <protection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3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justify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justify"/>
    </xf>
    <xf numFmtId="0" fontId="7" fillId="0" borderId="12" xfId="0" applyFont="1" applyBorder="1" applyAlignment="1">
      <alignment horizontal="right" wrapText="1"/>
    </xf>
    <xf numFmtId="0" fontId="7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0" fontId="0" fillId="0" borderId="0" xfId="0" applyFont="1" applyFill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7" fillId="0" borderId="12" xfId="0" applyFont="1" applyBorder="1" applyAlignment="1">
      <alignment wrapText="1"/>
    </xf>
    <xf numFmtId="3" fontId="7" fillId="0" borderId="12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center" wrapText="1"/>
    </xf>
    <xf numFmtId="3" fontId="7" fillId="33" borderId="12" xfId="0" applyNumberFormat="1" applyFont="1" applyFill="1" applyBorder="1" applyAlignment="1">
      <alignment horizontal="right" wrapText="1"/>
    </xf>
    <xf numFmtId="3" fontId="7" fillId="33" borderId="12" xfId="0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/>
    </xf>
    <xf numFmtId="0" fontId="7" fillId="33" borderId="12" xfId="0" applyFont="1" applyFill="1" applyBorder="1" applyAlignment="1">
      <alignment horizontal="right" wrapText="1"/>
    </xf>
    <xf numFmtId="3" fontId="7" fillId="0" borderId="12" xfId="0" applyNumberFormat="1" applyFont="1" applyFill="1" applyBorder="1" applyAlignment="1">
      <alignment horizontal="right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right" vertical="top" wrapText="1"/>
    </xf>
    <xf numFmtId="3" fontId="7" fillId="0" borderId="12" xfId="0" applyNumberFormat="1" applyFont="1" applyFill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left" wrapText="1"/>
    </xf>
    <xf numFmtId="0" fontId="7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7" fillId="33" borderId="12" xfId="0" applyFont="1" applyFill="1" applyBorder="1" applyAlignment="1">
      <alignment horizontal="justify" wrapText="1"/>
    </xf>
    <xf numFmtId="0" fontId="0" fillId="33" borderId="0" xfId="0" applyFont="1" applyFill="1" applyAlignment="1">
      <alignment/>
    </xf>
    <xf numFmtId="0" fontId="14" fillId="0" borderId="12" xfId="0" applyFont="1" applyBorder="1" applyAlignment="1">
      <alignment wrapText="1"/>
    </xf>
    <xf numFmtId="0" fontId="4" fillId="0" borderId="0" xfId="0" applyFont="1" applyFill="1" applyAlignment="1">
      <alignment horizontal="right"/>
    </xf>
    <xf numFmtId="0" fontId="3" fillId="34" borderId="12" xfId="0" applyFont="1" applyFill="1" applyBorder="1" applyAlignment="1">
      <alignment horizontal="center" wrapText="1"/>
    </xf>
    <xf numFmtId="3" fontId="7" fillId="34" borderId="12" xfId="0" applyNumberFormat="1" applyFont="1" applyFill="1" applyBorder="1" applyAlignment="1">
      <alignment horizontal="right" wrapText="1"/>
    </xf>
    <xf numFmtId="3" fontId="7" fillId="34" borderId="12" xfId="0" applyNumberFormat="1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right" wrapText="1"/>
    </xf>
    <xf numFmtId="3" fontId="13" fillId="34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3" fontId="3" fillId="34" borderId="12" xfId="0" applyNumberFormat="1" applyFont="1" applyFill="1" applyBorder="1" applyAlignment="1">
      <alignment horizontal="center" wrapText="1"/>
    </xf>
    <xf numFmtId="0" fontId="10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3" fontId="7" fillId="33" borderId="0" xfId="0" applyNumberFormat="1" applyFont="1" applyFill="1" applyBorder="1" applyAlignment="1">
      <alignment horizontal="right" wrapText="1"/>
    </xf>
    <xf numFmtId="3" fontId="7" fillId="33" borderId="0" xfId="0" applyNumberFormat="1" applyFont="1" applyFill="1" applyBorder="1" applyAlignment="1">
      <alignment horizontal="center" wrapText="1"/>
    </xf>
    <xf numFmtId="3" fontId="7" fillId="34" borderId="0" xfId="0" applyNumberFormat="1" applyFont="1" applyFill="1" applyBorder="1" applyAlignment="1">
      <alignment horizontal="right" wrapText="1"/>
    </xf>
    <xf numFmtId="3" fontId="7" fillId="34" borderId="0" xfId="0" applyNumberFormat="1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right" wrapText="1"/>
    </xf>
    <xf numFmtId="3" fontId="7" fillId="34" borderId="0" xfId="0" applyNumberFormat="1" applyFont="1" applyFill="1" applyBorder="1" applyAlignment="1">
      <alignment vertical="top"/>
    </xf>
    <xf numFmtId="3" fontId="1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 wrapText="1"/>
    </xf>
    <xf numFmtId="3" fontId="3" fillId="34" borderId="0" xfId="0" applyNumberFormat="1" applyFont="1" applyFill="1" applyBorder="1" applyAlignment="1">
      <alignment horizontal="center" wrapText="1"/>
    </xf>
    <xf numFmtId="0" fontId="14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3" fontId="7" fillId="34" borderId="12" xfId="0" applyNumberFormat="1" applyFont="1" applyFill="1" applyBorder="1" applyAlignment="1">
      <alignment horizontal="center"/>
    </xf>
    <xf numFmtId="3" fontId="7" fillId="34" borderId="12" xfId="0" applyNumberFormat="1" applyFont="1" applyFill="1" applyBorder="1" applyAlignment="1">
      <alignment horizontal="left" wrapText="1"/>
    </xf>
    <xf numFmtId="3" fontId="7" fillId="34" borderId="0" xfId="0" applyNumberFormat="1" applyFont="1" applyFill="1" applyBorder="1" applyAlignment="1">
      <alignment horizontal="center"/>
    </xf>
    <xf numFmtId="3" fontId="7" fillId="34" borderId="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7" fillId="34" borderId="12" xfId="0" applyFont="1" applyFill="1" applyBorder="1" applyAlignment="1">
      <alignment wrapText="1"/>
    </xf>
    <xf numFmtId="0" fontId="7" fillId="34" borderId="12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justify" vertical="top" wrapText="1"/>
    </xf>
    <xf numFmtId="3" fontId="7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 horizontal="center" vertical="top" wrapText="1"/>
    </xf>
    <xf numFmtId="3" fontId="7" fillId="34" borderId="0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justify" wrapText="1"/>
    </xf>
    <xf numFmtId="0" fontId="3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 horizontal="justify" wrapText="1"/>
    </xf>
    <xf numFmtId="0" fontId="3" fillId="34" borderId="12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3" fillId="0" borderId="11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34" borderId="12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3" fontId="3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right" vertical="center" wrapText="1"/>
    </xf>
    <xf numFmtId="0" fontId="7" fillId="34" borderId="12" xfId="0" applyFont="1" applyFill="1" applyBorder="1" applyAlignment="1">
      <alignment vertical="center" wrapText="1"/>
    </xf>
    <xf numFmtId="3" fontId="7" fillId="34" borderId="12" xfId="0" applyNumberFormat="1" applyFont="1" applyFill="1" applyBorder="1" applyAlignment="1">
      <alignment horizontal="right" vertical="center" wrapText="1"/>
    </xf>
    <xf numFmtId="3" fontId="7" fillId="34" borderId="12" xfId="0" applyNumberFormat="1" applyFont="1" applyFill="1" applyBorder="1" applyAlignment="1">
      <alignment horizontal="center" vertical="top"/>
    </xf>
    <xf numFmtId="3" fontId="7" fillId="13" borderId="0" xfId="0" applyNumberFormat="1" applyFont="1" applyFill="1" applyBorder="1" applyAlignment="1">
      <alignment horizontal="center" wrapText="1"/>
    </xf>
    <xf numFmtId="3" fontId="7" fillId="13" borderId="0" xfId="0" applyNumberFormat="1" applyFont="1" applyFill="1" applyBorder="1" applyAlignment="1">
      <alignment horizontal="right" wrapText="1"/>
    </xf>
    <xf numFmtId="3" fontId="7" fillId="33" borderId="13" xfId="0" applyNumberFormat="1" applyFont="1" applyFill="1" applyBorder="1" applyAlignment="1">
      <alignment horizontal="center" wrapText="1"/>
    </xf>
    <xf numFmtId="3" fontId="7" fillId="13" borderId="13" xfId="0" applyNumberFormat="1" applyFont="1" applyFill="1" applyBorder="1" applyAlignment="1">
      <alignment horizontal="right" wrapText="1"/>
    </xf>
    <xf numFmtId="3" fontId="3" fillId="0" borderId="13" xfId="0" applyNumberFormat="1" applyFont="1" applyBorder="1" applyAlignment="1">
      <alignment horizontal="center" wrapText="1"/>
    </xf>
    <xf numFmtId="3" fontId="7" fillId="34" borderId="13" xfId="0" applyNumberFormat="1" applyFont="1" applyFill="1" applyBorder="1" applyAlignment="1">
      <alignment horizontal="center" wrapText="1"/>
    </xf>
    <xf numFmtId="3" fontId="7" fillId="34" borderId="13" xfId="0" applyNumberFormat="1" applyFont="1" applyFill="1" applyBorder="1" applyAlignment="1">
      <alignment horizontal="right" wrapText="1"/>
    </xf>
    <xf numFmtId="3" fontId="7" fillId="35" borderId="13" xfId="0" applyNumberFormat="1" applyFont="1" applyFill="1" applyBorder="1" applyAlignment="1">
      <alignment horizontal="right" wrapText="1"/>
    </xf>
    <xf numFmtId="3" fontId="7" fillId="0" borderId="13" xfId="0" applyNumberFormat="1" applyFont="1" applyFill="1" applyBorder="1" applyAlignment="1">
      <alignment horizontal="right" wrapText="1"/>
    </xf>
    <xf numFmtId="3" fontId="7" fillId="34" borderId="13" xfId="0" applyNumberFormat="1" applyFont="1" applyFill="1" applyBorder="1" applyAlignment="1">
      <alignment horizontal="center"/>
    </xf>
    <xf numFmtId="3" fontId="7" fillId="8" borderId="13" xfId="0" applyNumberFormat="1" applyFont="1" applyFill="1" applyBorder="1" applyAlignment="1">
      <alignment horizontal="right" wrapText="1"/>
    </xf>
    <xf numFmtId="0" fontId="7" fillId="34" borderId="13" xfId="0" applyFont="1" applyFill="1" applyBorder="1" applyAlignment="1">
      <alignment horizontal="right" wrapText="1"/>
    </xf>
    <xf numFmtId="3" fontId="7" fillId="34" borderId="13" xfId="0" applyNumberFormat="1" applyFont="1" applyFill="1" applyBorder="1" applyAlignment="1">
      <alignment vertical="top"/>
    </xf>
    <xf numFmtId="3" fontId="13" fillId="34" borderId="13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wrapText="1"/>
    </xf>
    <xf numFmtId="3" fontId="7" fillId="0" borderId="13" xfId="0" applyNumberFormat="1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3" fontId="7" fillId="34" borderId="13" xfId="0" applyNumberFormat="1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wrapText="1"/>
    </xf>
    <xf numFmtId="3" fontId="3" fillId="34" borderId="13" xfId="0" applyNumberFormat="1" applyFont="1" applyFill="1" applyBorder="1" applyAlignment="1">
      <alignment horizontal="center" wrapText="1"/>
    </xf>
    <xf numFmtId="3" fontId="7" fillId="34" borderId="13" xfId="0" applyNumberFormat="1" applyFont="1" applyFill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justify" vertical="center" wrapText="1"/>
    </xf>
    <xf numFmtId="3" fontId="3" fillId="34" borderId="12" xfId="0" applyNumberFormat="1" applyFont="1" applyFill="1" applyBorder="1" applyAlignment="1">
      <alignment horizontal="left" wrapText="1"/>
    </xf>
    <xf numFmtId="0" fontId="3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vertical="top" wrapText="1"/>
    </xf>
    <xf numFmtId="0" fontId="4" fillId="0" borderId="0" xfId="0" applyFont="1" applyFill="1" applyAlignment="1">
      <alignment/>
    </xf>
    <xf numFmtId="3" fontId="7" fillId="35" borderId="0" xfId="0" applyNumberFormat="1" applyFont="1" applyFill="1" applyBorder="1" applyAlignment="1">
      <alignment horizontal="right" wrapText="1"/>
    </xf>
    <xf numFmtId="3" fontId="7" fillId="8" borderId="0" xfId="0" applyNumberFormat="1" applyFont="1" applyFill="1" applyBorder="1" applyAlignment="1">
      <alignment horizontal="right" wrapText="1"/>
    </xf>
    <xf numFmtId="4" fontId="7" fillId="34" borderId="12" xfId="0" applyNumberFormat="1" applyFont="1" applyFill="1" applyBorder="1" applyAlignment="1">
      <alignment horizontal="center" wrapText="1"/>
    </xf>
    <xf numFmtId="4" fontId="7" fillId="34" borderId="12" xfId="0" applyNumberFormat="1" applyFont="1" applyFill="1" applyBorder="1" applyAlignment="1">
      <alignment horizontal="right" wrapText="1"/>
    </xf>
    <xf numFmtId="4" fontId="7" fillId="34" borderId="12" xfId="0" applyNumberFormat="1" applyFont="1" applyFill="1" applyBorder="1" applyAlignment="1">
      <alignment horizontal="center"/>
    </xf>
    <xf numFmtId="4" fontId="7" fillId="34" borderId="12" xfId="0" applyNumberFormat="1" applyFont="1" applyFill="1" applyBorder="1" applyAlignment="1">
      <alignment horizontal="center" vertical="top"/>
    </xf>
    <xf numFmtId="4" fontId="3" fillId="34" borderId="12" xfId="0" applyNumberFormat="1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center" wrapText="1"/>
    </xf>
    <xf numFmtId="4" fontId="7" fillId="34" borderId="12" xfId="0" applyNumberFormat="1" applyFont="1" applyFill="1" applyBorder="1" applyAlignment="1">
      <alignment horizontal="left" wrapText="1"/>
    </xf>
    <xf numFmtId="4" fontId="3" fillId="34" borderId="12" xfId="0" applyNumberFormat="1" applyFont="1" applyFill="1" applyBorder="1" applyAlignment="1">
      <alignment horizontal="left" wrapText="1"/>
    </xf>
    <xf numFmtId="3" fontId="7" fillId="34" borderId="14" xfId="0" applyNumberFormat="1" applyFont="1" applyFill="1" applyBorder="1" applyAlignment="1">
      <alignment horizontal="right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wrapText="1"/>
    </xf>
    <xf numFmtId="3" fontId="3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wrapText="1"/>
    </xf>
    <xf numFmtId="3" fontId="56" fillId="34" borderId="0" xfId="0" applyNumberFormat="1" applyFont="1" applyFill="1" applyBorder="1" applyAlignment="1">
      <alignment horizontal="center" wrapText="1"/>
    </xf>
    <xf numFmtId="4" fontId="3" fillId="34" borderId="12" xfId="0" applyNumberFormat="1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8" fillId="34" borderId="0" xfId="0" applyFont="1" applyFill="1" applyBorder="1" applyAlignment="1">
      <alignment/>
    </xf>
    <xf numFmtId="3" fontId="59" fillId="34" borderId="0" xfId="0" applyNumberFormat="1" applyFont="1" applyFill="1" applyBorder="1" applyAlignment="1">
      <alignment/>
    </xf>
    <xf numFmtId="3" fontId="60" fillId="34" borderId="0" xfId="0" applyNumberFormat="1" applyFont="1" applyFill="1" applyBorder="1" applyAlignment="1">
      <alignment/>
    </xf>
    <xf numFmtId="3" fontId="60" fillId="34" borderId="0" xfId="0" applyNumberFormat="1" applyFont="1" applyFill="1" applyBorder="1" applyAlignment="1">
      <alignment vertical="center"/>
    </xf>
    <xf numFmtId="3" fontId="7" fillId="0" borderId="12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vertical="center" wrapText="1"/>
    </xf>
    <xf numFmtId="0" fontId="61" fillId="0" borderId="0" xfId="0" applyFont="1" applyAlignment="1">
      <alignment horizontal="left" vertical="center"/>
    </xf>
    <xf numFmtId="0" fontId="7" fillId="0" borderId="15" xfId="0" applyFont="1" applyBorder="1" applyAlignment="1">
      <alignment horizontal="justify" wrapText="1"/>
    </xf>
    <xf numFmtId="0" fontId="61" fillId="0" borderId="16" xfId="0" applyFont="1" applyBorder="1" applyAlignment="1">
      <alignment wrapText="1"/>
    </xf>
    <xf numFmtId="3" fontId="7" fillId="34" borderId="12" xfId="0" applyNumberFormat="1" applyFont="1" applyFill="1" applyBorder="1" applyAlignment="1">
      <alignment wrapText="1"/>
    </xf>
    <xf numFmtId="4" fontId="3" fillId="0" borderId="12" xfId="0" applyNumberFormat="1" applyFont="1" applyBorder="1" applyAlignment="1">
      <alignment horizontal="center" wrapText="1"/>
    </xf>
    <xf numFmtId="3" fontId="3" fillId="35" borderId="12" xfId="0" applyNumberFormat="1" applyFont="1" applyFill="1" applyBorder="1" applyAlignment="1">
      <alignment horizontal="center" wrapText="1"/>
    </xf>
    <xf numFmtId="3" fontId="7" fillId="34" borderId="0" xfId="0" applyNumberFormat="1" applyFont="1" applyFill="1" applyBorder="1" applyAlignment="1">
      <alignment horizontal="center" vertical="top"/>
    </xf>
    <xf numFmtId="3" fontId="56" fillId="34" borderId="12" xfId="0" applyNumberFormat="1" applyFont="1" applyFill="1" applyBorder="1" applyAlignment="1">
      <alignment horizontal="center" wrapText="1"/>
    </xf>
    <xf numFmtId="3" fontId="62" fillId="0" borderId="12" xfId="0" applyNumberFormat="1" applyFont="1" applyBorder="1" applyAlignment="1">
      <alignment horizontal="center" wrapText="1"/>
    </xf>
    <xf numFmtId="3" fontId="62" fillId="34" borderId="0" xfId="0" applyNumberFormat="1" applyFont="1" applyFill="1" applyBorder="1" applyAlignment="1">
      <alignment horizontal="right" wrapText="1"/>
    </xf>
    <xf numFmtId="3" fontId="62" fillId="0" borderId="0" xfId="0" applyNumberFormat="1" applyFont="1" applyBorder="1" applyAlignment="1">
      <alignment horizontal="center" wrapText="1"/>
    </xf>
    <xf numFmtId="3" fontId="62" fillId="0" borderId="0" xfId="0" applyNumberFormat="1" applyFont="1" applyFill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3" fontId="62" fillId="0" borderId="12" xfId="0" applyNumberFormat="1" applyFont="1" applyBorder="1" applyAlignment="1">
      <alignment horizontal="right" wrapText="1"/>
    </xf>
    <xf numFmtId="3" fontId="7" fillId="34" borderId="17" xfId="0" applyNumberFormat="1" applyFont="1" applyFill="1" applyBorder="1" applyAlignment="1">
      <alignment horizontal="right" wrapText="1"/>
    </xf>
    <xf numFmtId="3" fontId="62" fillId="34" borderId="12" xfId="0" applyNumberFormat="1" applyFont="1" applyFill="1" applyBorder="1" applyAlignment="1">
      <alignment horizontal="center" wrapText="1"/>
    </xf>
    <xf numFmtId="3" fontId="0" fillId="34" borderId="12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 horizontal="center" wrapText="1"/>
    </xf>
    <xf numFmtId="1" fontId="7" fillId="0" borderId="12" xfId="0" applyNumberFormat="1" applyFont="1" applyBorder="1" applyAlignment="1">
      <alignment horizontal="center" wrapText="1"/>
    </xf>
    <xf numFmtId="3" fontId="56" fillId="0" borderId="12" xfId="0" applyNumberFormat="1" applyFont="1" applyBorder="1" applyAlignment="1">
      <alignment horizontal="left" wrapText="1"/>
    </xf>
    <xf numFmtId="3" fontId="56" fillId="0" borderId="12" xfId="0" applyNumberFormat="1" applyFont="1" applyFill="1" applyBorder="1" applyAlignment="1">
      <alignment horizontal="center" wrapText="1"/>
    </xf>
    <xf numFmtId="164" fontId="7" fillId="0" borderId="12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vertical="top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13" xfId="0" applyNumberFormat="1" applyFont="1" applyBorder="1" applyAlignment="1">
      <alignment horizontal="center" wrapText="1"/>
    </xf>
    <xf numFmtId="164" fontId="7" fillId="34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Alignment="1">
      <alignment/>
    </xf>
    <xf numFmtId="3" fontId="7" fillId="35" borderId="12" xfId="0" applyNumberFormat="1" applyFont="1" applyFill="1" applyBorder="1" applyAlignment="1">
      <alignment horizontal="right" wrapText="1"/>
    </xf>
    <xf numFmtId="4" fontId="7" fillId="35" borderId="12" xfId="0" applyNumberFormat="1" applyFont="1" applyFill="1" applyBorder="1" applyAlignment="1">
      <alignment horizontal="right" wrapText="1"/>
    </xf>
    <xf numFmtId="4" fontId="7" fillId="0" borderId="12" xfId="0" applyNumberFormat="1" applyFont="1" applyBorder="1" applyAlignment="1">
      <alignment horizontal="right" wrapText="1"/>
    </xf>
    <xf numFmtId="0" fontId="3" fillId="35" borderId="18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 wrapText="1"/>
    </xf>
    <xf numFmtId="3" fontId="7" fillId="35" borderId="0" xfId="0" applyNumberFormat="1" applyFont="1" applyFill="1" applyBorder="1" applyAlignment="1">
      <alignment horizontal="center" wrapText="1"/>
    </xf>
    <xf numFmtId="3" fontId="7" fillId="34" borderId="12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 horizontal="left" vertical="center" wrapText="1"/>
    </xf>
    <xf numFmtId="4" fontId="7" fillId="34" borderId="0" xfId="0" applyNumberFormat="1" applyFont="1" applyFill="1" applyBorder="1" applyAlignment="1">
      <alignment horizontal="left" wrapText="1"/>
    </xf>
    <xf numFmtId="4" fontId="7" fillId="0" borderId="19" xfId="0" applyNumberFormat="1" applyFont="1" applyBorder="1" applyAlignment="1">
      <alignment horizontal="center" wrapText="1"/>
    </xf>
    <xf numFmtId="4" fontId="7" fillId="34" borderId="17" xfId="0" applyNumberFormat="1" applyFont="1" applyFill="1" applyBorder="1" applyAlignment="1">
      <alignment horizontal="center" wrapText="1"/>
    </xf>
    <xf numFmtId="4" fontId="7" fillId="34" borderId="0" xfId="0" applyNumberFormat="1" applyFont="1" applyFill="1" applyBorder="1" applyAlignment="1">
      <alignment horizontal="center" vertical="top" wrapText="1"/>
    </xf>
    <xf numFmtId="3" fontId="7" fillId="35" borderId="12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12" xfId="0" applyFont="1" applyBorder="1" applyAlignment="1">
      <alignment wrapText="1"/>
    </xf>
    <xf numFmtId="4" fontId="0" fillId="34" borderId="0" xfId="0" applyNumberFormat="1" applyFont="1" applyFill="1" applyAlignment="1">
      <alignment horizontal="left"/>
    </xf>
    <xf numFmtId="4" fontId="0" fillId="34" borderId="0" xfId="0" applyNumberFormat="1" applyFont="1" applyFill="1" applyAlignment="1">
      <alignment/>
    </xf>
    <xf numFmtId="2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 horizontal="left"/>
    </xf>
    <xf numFmtId="164" fontId="0" fillId="34" borderId="0" xfId="0" applyNumberFormat="1" applyFont="1" applyFill="1" applyBorder="1" applyAlignment="1">
      <alignment/>
    </xf>
    <xf numFmtId="4" fontId="7" fillId="34" borderId="0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right" vertical="center" wrapText="1"/>
    </xf>
    <xf numFmtId="0" fontId="12" fillId="34" borderId="0" xfId="0" applyFont="1" applyFill="1" applyAlignment="1">
      <alignment/>
    </xf>
    <xf numFmtId="0" fontId="0" fillId="34" borderId="0" xfId="0" applyFont="1" applyFill="1" applyAlignment="1">
      <alignment/>
    </xf>
    <xf numFmtId="1" fontId="7" fillId="34" borderId="0" xfId="55" applyNumberFormat="1" applyFont="1" applyFill="1">
      <alignment/>
      <protection/>
    </xf>
    <xf numFmtId="0" fontId="2" fillId="34" borderId="0" xfId="0" applyFont="1" applyFill="1" applyAlignment="1">
      <alignment/>
    </xf>
    <xf numFmtId="0" fontId="3" fillId="0" borderId="0" xfId="0" applyFont="1" applyAlignment="1">
      <alignment/>
    </xf>
    <xf numFmtId="3" fontId="7" fillId="35" borderId="20" xfId="0" applyNumberFormat="1" applyFont="1" applyFill="1" applyBorder="1" applyAlignment="1">
      <alignment horizontal="right" vertical="center" wrapText="1"/>
    </xf>
    <xf numFmtId="3" fontId="7" fillId="35" borderId="15" xfId="0" applyNumberFormat="1" applyFont="1" applyFill="1" applyBorder="1" applyAlignment="1">
      <alignment horizontal="right" wrapText="1"/>
    </xf>
    <xf numFmtId="3" fontId="7" fillId="34" borderId="15" xfId="0" applyNumberFormat="1" applyFont="1" applyFill="1" applyBorder="1" applyAlignment="1">
      <alignment horizontal="right" wrapText="1"/>
    </xf>
    <xf numFmtId="0" fontId="0" fillId="34" borderId="14" xfId="0" applyFont="1" applyFill="1" applyBorder="1" applyAlignment="1">
      <alignment/>
    </xf>
    <xf numFmtId="3" fontId="7" fillId="34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 wrapText="1"/>
    </xf>
    <xf numFmtId="0" fontId="7" fillId="0" borderId="17" xfId="0" applyFont="1" applyBorder="1" applyAlignment="1">
      <alignment horizontal="right" wrapText="1"/>
    </xf>
    <xf numFmtId="0" fontId="7" fillId="0" borderId="18" xfId="0" applyFont="1" applyBorder="1" applyAlignment="1">
      <alignment horizontal="justify" wrapText="1"/>
    </xf>
    <xf numFmtId="0" fontId="59" fillId="34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7" fillId="0" borderId="12" xfId="0" applyFont="1" applyBorder="1" applyAlignment="1">
      <alignment wrapText="1"/>
    </xf>
    <xf numFmtId="0" fontId="7" fillId="0" borderId="0" xfId="0" applyFont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right" vertical="top" wrapText="1"/>
    </xf>
    <xf numFmtId="3" fontId="7" fillId="34" borderId="14" xfId="0" applyNumberFormat="1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vertical="center"/>
    </xf>
    <xf numFmtId="0" fontId="57" fillId="34" borderId="0" xfId="0" applyFont="1" applyFill="1" applyBorder="1" applyAlignment="1">
      <alignment vertical="center"/>
    </xf>
    <xf numFmtId="3" fontId="57" fillId="34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justify"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justify"/>
    </xf>
    <xf numFmtId="0" fontId="7" fillId="0" borderId="12" xfId="0" applyFont="1" applyFill="1" applyBorder="1" applyAlignment="1">
      <alignment horizontal="right" wrapText="1"/>
    </xf>
    <xf numFmtId="0" fontId="7" fillId="0" borderId="15" xfId="0" applyFont="1" applyBorder="1" applyAlignment="1">
      <alignment horizontal="justify" vertical="center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1-1-Pie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7"/>
  <sheetViews>
    <sheetView tabSelected="1" zoomScalePageLayoutView="0" workbookViewId="0" topLeftCell="A149">
      <selection activeCell="N86" sqref="N86"/>
    </sheetView>
  </sheetViews>
  <sheetFormatPr defaultColWidth="14.8515625" defaultRowHeight="12.75"/>
  <cols>
    <col min="1" max="1" width="17.57421875" style="36" customWidth="1"/>
    <col min="2" max="2" width="54.28125" style="36" customWidth="1"/>
    <col min="3" max="3" width="16.57421875" style="36" customWidth="1"/>
    <col min="4" max="6" width="0" style="36" hidden="1" customWidth="1"/>
    <col min="7" max="7" width="11.8515625" style="36" customWidth="1"/>
    <col min="8" max="8" width="10.140625" style="36" hidden="1" customWidth="1"/>
    <col min="9" max="9" width="0" style="36" hidden="1" customWidth="1"/>
    <col min="10" max="10" width="13.28125" style="36" hidden="1" customWidth="1"/>
    <col min="11" max="11" width="2.140625" style="36" hidden="1" customWidth="1"/>
    <col min="12" max="12" width="9.7109375" style="36" customWidth="1"/>
    <col min="13" max="13" width="14.8515625" style="193" customWidth="1"/>
    <col min="14" max="16384" width="14.8515625" style="36" customWidth="1"/>
  </cols>
  <sheetData>
    <row r="1" spans="1:13" s="1" customFormat="1" ht="16.5" customHeight="1">
      <c r="A1" s="274" t="s">
        <v>231</v>
      </c>
      <c r="B1" s="275"/>
      <c r="C1" s="276" t="s">
        <v>0</v>
      </c>
      <c r="D1" s="73"/>
      <c r="E1" s="73"/>
      <c r="F1" s="73"/>
      <c r="G1" s="73"/>
      <c r="M1" s="192"/>
    </row>
    <row r="2" spans="1:13" s="1" customFormat="1" ht="16.5" customHeight="1">
      <c r="A2" s="274"/>
      <c r="B2" s="274"/>
      <c r="C2" s="276" t="s">
        <v>4</v>
      </c>
      <c r="D2" s="73"/>
      <c r="E2" s="73"/>
      <c r="F2" s="73"/>
      <c r="G2" s="73"/>
      <c r="M2" s="192"/>
    </row>
    <row r="3" spans="1:13" s="1" customFormat="1" ht="16.5" customHeight="1">
      <c r="A3" s="274"/>
      <c r="B3" s="274"/>
      <c r="C3" s="276" t="s">
        <v>125</v>
      </c>
      <c r="D3" s="73"/>
      <c r="E3" s="73"/>
      <c r="F3" s="73"/>
      <c r="G3" s="73"/>
      <c r="M3" s="192"/>
    </row>
    <row r="4" spans="1:13" s="1" customFormat="1" ht="16.5" customHeight="1">
      <c r="A4" s="274"/>
      <c r="B4" s="274"/>
      <c r="C4" s="276" t="s">
        <v>126</v>
      </c>
      <c r="D4" s="73"/>
      <c r="E4" s="73"/>
      <c r="F4" s="73"/>
      <c r="G4" s="73"/>
      <c r="M4" s="192"/>
    </row>
    <row r="5" spans="1:13" s="1" customFormat="1" ht="16.5" customHeight="1">
      <c r="A5" s="274"/>
      <c r="B5" s="274"/>
      <c r="C5" s="278"/>
      <c r="D5" s="30"/>
      <c r="E5" s="30"/>
      <c r="F5" s="30"/>
      <c r="G5" s="30"/>
      <c r="M5" s="192"/>
    </row>
    <row r="6" spans="1:13" s="1" customFormat="1" ht="16.5" customHeight="1">
      <c r="A6" s="274"/>
      <c r="B6" s="274"/>
      <c r="C6" s="278"/>
      <c r="D6" s="30"/>
      <c r="E6" s="30"/>
      <c r="F6" s="30"/>
      <c r="G6" s="30"/>
      <c r="M6" s="192"/>
    </row>
    <row r="7" spans="1:13" s="1" customFormat="1" ht="16.5" customHeight="1">
      <c r="A7" s="274"/>
      <c r="B7" s="274"/>
      <c r="C7" s="141" t="s">
        <v>18</v>
      </c>
      <c r="D7" s="119"/>
      <c r="E7" s="119"/>
      <c r="F7" s="119"/>
      <c r="G7" s="119"/>
      <c r="M7" s="192"/>
    </row>
    <row r="8" spans="1:13" s="1" customFormat="1" ht="16.5" customHeight="1">
      <c r="A8" s="274"/>
      <c r="B8" s="274"/>
      <c r="C8" s="274"/>
      <c r="M8" s="192"/>
    </row>
    <row r="9" spans="1:13" s="1" customFormat="1" ht="16.5" customHeight="1">
      <c r="A9" s="274"/>
      <c r="B9" s="274"/>
      <c r="C9" s="135"/>
      <c r="D9" s="3"/>
      <c r="E9" s="3"/>
      <c r="F9" s="3"/>
      <c r="G9" s="3"/>
      <c r="M9" s="192"/>
    </row>
    <row r="10" spans="1:13" s="1" customFormat="1" ht="16.5" customHeight="1">
      <c r="A10" s="274"/>
      <c r="B10" s="274"/>
      <c r="C10" s="135"/>
      <c r="D10" s="3"/>
      <c r="E10" s="3"/>
      <c r="F10" s="3"/>
      <c r="G10" s="3"/>
      <c r="M10" s="192"/>
    </row>
    <row r="11" spans="1:13" s="1" customFormat="1" ht="16.5" customHeight="1">
      <c r="A11" s="274"/>
      <c r="B11" s="134" t="s">
        <v>257</v>
      </c>
      <c r="C11" s="135" t="s">
        <v>270</v>
      </c>
      <c r="D11" s="135"/>
      <c r="E11" s="135"/>
      <c r="F11" s="135"/>
      <c r="G11" s="135"/>
      <c r="M11" s="192"/>
    </row>
    <row r="12" spans="1:13" s="1" customFormat="1" ht="16.5" customHeight="1">
      <c r="A12" s="274"/>
      <c r="B12" s="316" t="s">
        <v>275</v>
      </c>
      <c r="C12" s="317"/>
      <c r="D12" s="253"/>
      <c r="E12" s="253"/>
      <c r="F12" s="253"/>
      <c r="G12" s="253"/>
      <c r="M12" s="192"/>
    </row>
    <row r="13" spans="1:13" s="1" customFormat="1" ht="16.5" customHeight="1">
      <c r="A13" s="274"/>
      <c r="B13" s="316"/>
      <c r="C13" s="317"/>
      <c r="D13" s="253"/>
      <c r="E13" s="253"/>
      <c r="F13" s="253"/>
      <c r="G13" s="253"/>
      <c r="M13" s="192"/>
    </row>
    <row r="14" spans="1:13" s="1" customFormat="1" ht="16.5" customHeight="1">
      <c r="A14" s="274"/>
      <c r="B14" s="83" t="s">
        <v>287</v>
      </c>
      <c r="C14" s="116"/>
      <c r="D14" s="116"/>
      <c r="E14" s="116"/>
      <c r="F14" s="116"/>
      <c r="G14" s="116"/>
      <c r="M14" s="192"/>
    </row>
    <row r="15" spans="1:13" s="1" customFormat="1" ht="16.5" customHeight="1">
      <c r="A15" s="274"/>
      <c r="B15" s="280"/>
      <c r="C15" s="281"/>
      <c r="D15" s="253"/>
      <c r="E15" s="253"/>
      <c r="F15" s="253"/>
      <c r="G15" s="253"/>
      <c r="M15" s="192"/>
    </row>
    <row r="16" spans="1:13" s="1" customFormat="1" ht="16.5" customHeight="1">
      <c r="A16" s="274"/>
      <c r="B16" s="282" t="s">
        <v>51</v>
      </c>
      <c r="C16" s="135"/>
      <c r="D16" s="3"/>
      <c r="E16" s="3"/>
      <c r="F16" s="3"/>
      <c r="G16" s="3"/>
      <c r="M16" s="192"/>
    </row>
    <row r="17" spans="1:13" s="1" customFormat="1" ht="16.5" customHeight="1">
      <c r="A17" s="274"/>
      <c r="B17" s="274"/>
      <c r="C17" s="135"/>
      <c r="D17" s="3"/>
      <c r="E17" s="3"/>
      <c r="F17" s="3"/>
      <c r="G17" s="3"/>
      <c r="M17" s="192"/>
    </row>
    <row r="18" spans="1:13" s="1" customFormat="1" ht="16.5" customHeight="1">
      <c r="A18" s="274"/>
      <c r="B18" s="274"/>
      <c r="C18" s="135"/>
      <c r="D18" s="3"/>
      <c r="E18" s="3"/>
      <c r="F18" s="3"/>
      <c r="G18" s="3"/>
      <c r="M18" s="192"/>
    </row>
    <row r="19" spans="1:13" s="1" customFormat="1" ht="16.5" customHeight="1">
      <c r="A19" s="274"/>
      <c r="B19" s="274"/>
      <c r="C19" s="135"/>
      <c r="D19" s="3"/>
      <c r="E19" s="3"/>
      <c r="F19" s="3"/>
      <c r="G19" s="3"/>
      <c r="M19" s="192"/>
    </row>
    <row r="20" spans="1:13" s="1" customFormat="1" ht="35.25" customHeight="1">
      <c r="A20" s="274"/>
      <c r="B20" s="283" t="s">
        <v>274</v>
      </c>
      <c r="C20" s="274"/>
      <c r="D20" s="3"/>
      <c r="E20" s="3"/>
      <c r="F20" s="3"/>
      <c r="G20" s="3"/>
      <c r="M20" s="192"/>
    </row>
    <row r="21" spans="1:13" s="1" customFormat="1" ht="16.5" customHeight="1">
      <c r="A21" s="274"/>
      <c r="B21" s="283" t="s">
        <v>272</v>
      </c>
      <c r="C21" s="274"/>
      <c r="D21" s="3"/>
      <c r="E21" s="3"/>
      <c r="F21" s="3"/>
      <c r="G21" s="3"/>
      <c r="M21" s="192"/>
    </row>
    <row r="22" spans="1:13" s="1" customFormat="1" ht="16.5" customHeight="1">
      <c r="A22" s="274"/>
      <c r="B22" s="283" t="s">
        <v>289</v>
      </c>
      <c r="C22" s="274"/>
      <c r="D22" s="3"/>
      <c r="E22" s="3"/>
      <c r="F22" s="3"/>
      <c r="G22" s="3"/>
      <c r="M22" s="192"/>
    </row>
    <row r="23" spans="1:13" s="1" customFormat="1" ht="16.5" customHeight="1">
      <c r="A23" s="277"/>
      <c r="B23" s="284"/>
      <c r="C23" s="274"/>
      <c r="M23" s="192"/>
    </row>
    <row r="24" spans="1:13" s="1" customFormat="1" ht="16.5" customHeight="1">
      <c r="A24" s="277"/>
      <c r="B24" s="285"/>
      <c r="C24" s="274"/>
      <c r="M24" s="192"/>
    </row>
    <row r="25" spans="1:13" s="1" customFormat="1" ht="16.5" customHeight="1">
      <c r="A25" s="274"/>
      <c r="B25" s="291"/>
      <c r="C25" s="286" t="s">
        <v>5</v>
      </c>
      <c r="M25" s="192"/>
    </row>
    <row r="26" spans="1:13" s="1" customFormat="1" ht="24" customHeight="1">
      <c r="A26" s="290"/>
      <c r="B26" s="292"/>
      <c r="C26" s="137"/>
      <c r="M26" s="192"/>
    </row>
    <row r="27" spans="1:13" s="1" customFormat="1" ht="14.25" customHeight="1">
      <c r="A27" s="290"/>
      <c r="B27" s="294"/>
      <c r="C27" s="137"/>
      <c r="M27" s="192"/>
    </row>
    <row r="28" spans="1:13" s="1" customFormat="1" ht="30.75" customHeight="1">
      <c r="A28" s="293" t="s">
        <v>6</v>
      </c>
      <c r="B28" s="287" t="s">
        <v>256</v>
      </c>
      <c r="C28" s="49" t="s">
        <v>130</v>
      </c>
      <c r="D28" s="4"/>
      <c r="E28" s="4"/>
      <c r="F28" s="4"/>
      <c r="G28" s="4"/>
      <c r="M28" s="192"/>
    </row>
    <row r="29" spans="1:13" s="1" customFormat="1" ht="21.75" customHeight="1">
      <c r="A29" s="136" t="s">
        <v>9</v>
      </c>
      <c r="B29" s="10" t="s">
        <v>230</v>
      </c>
      <c r="C29" s="49" t="s">
        <v>129</v>
      </c>
      <c r="M29" s="192"/>
    </row>
    <row r="30" spans="1:13" s="1" customFormat="1" ht="23.25" customHeight="1">
      <c r="A30" s="136" t="s">
        <v>10</v>
      </c>
      <c r="B30" s="136" t="s">
        <v>254</v>
      </c>
      <c r="C30" s="137" t="s">
        <v>255</v>
      </c>
      <c r="D30" s="137"/>
      <c r="E30" s="137"/>
      <c r="F30" s="137"/>
      <c r="G30" s="137"/>
      <c r="M30" s="192"/>
    </row>
    <row r="31" spans="1:13" s="1" customFormat="1" ht="16.5" customHeight="1">
      <c r="A31" s="268"/>
      <c r="B31" s="288"/>
      <c r="C31" s="289"/>
      <c r="D31" s="125"/>
      <c r="E31" s="125"/>
      <c r="F31" s="125"/>
      <c r="G31" s="125"/>
      <c r="M31" s="192"/>
    </row>
    <row r="32" spans="1:13" s="1" customFormat="1" ht="16.5" customHeight="1">
      <c r="A32" s="268"/>
      <c r="B32" s="288"/>
      <c r="C32" s="289"/>
      <c r="D32" s="125"/>
      <c r="E32" s="125"/>
      <c r="F32" s="125"/>
      <c r="G32" s="125"/>
      <c r="M32" s="192"/>
    </row>
    <row r="33" spans="1:13" s="1" customFormat="1" ht="16.5" customHeight="1">
      <c r="A33" s="268"/>
      <c r="B33" s="288"/>
      <c r="C33" s="289"/>
      <c r="D33" s="125"/>
      <c r="E33" s="125"/>
      <c r="F33" s="125"/>
      <c r="G33" s="125"/>
      <c r="M33" s="192"/>
    </row>
    <row r="34" spans="1:13" s="1" customFormat="1" ht="16.5" customHeight="1">
      <c r="A34" s="320" t="s">
        <v>273</v>
      </c>
      <c r="B34" s="320"/>
      <c r="C34" s="289"/>
      <c r="D34" s="49"/>
      <c r="E34" s="49"/>
      <c r="F34" s="49"/>
      <c r="G34" s="49"/>
      <c r="M34" s="192"/>
    </row>
    <row r="35" spans="1:13" s="1" customFormat="1" ht="16.5" customHeight="1">
      <c r="A35" s="279"/>
      <c r="B35" s="286"/>
      <c r="C35" s="289"/>
      <c r="D35" s="49"/>
      <c r="E35" s="49"/>
      <c r="F35" s="49"/>
      <c r="G35" s="49"/>
      <c r="M35" s="192"/>
    </row>
    <row r="36" spans="1:13" s="1" customFormat="1" ht="16.5" customHeight="1">
      <c r="A36" s="279"/>
      <c r="B36" s="283" t="s">
        <v>279</v>
      </c>
      <c r="C36" s="289"/>
      <c r="D36" s="137"/>
      <c r="E36" s="137"/>
      <c r="F36" s="137"/>
      <c r="G36" s="137"/>
      <c r="M36" s="192"/>
    </row>
    <row r="37" spans="1:13" s="1" customFormat="1" ht="16.5" customHeight="1">
      <c r="A37" s="268"/>
      <c r="B37" s="283" t="s">
        <v>280</v>
      </c>
      <c r="C37" s="289"/>
      <c r="D37" s="8"/>
      <c r="E37" s="8"/>
      <c r="F37" s="8"/>
      <c r="G37" s="8"/>
      <c r="M37" s="192"/>
    </row>
    <row r="38" spans="1:13" s="1" customFormat="1" ht="16.5" customHeight="1">
      <c r="A38" s="268"/>
      <c r="B38" s="283"/>
      <c r="C38" s="289"/>
      <c r="D38" s="8"/>
      <c r="E38" s="8"/>
      <c r="F38" s="8"/>
      <c r="G38" s="8"/>
      <c r="M38" s="192"/>
    </row>
    <row r="39" spans="1:13" s="1" customFormat="1" ht="16.5" customHeight="1">
      <c r="A39" s="268"/>
      <c r="B39" s="288"/>
      <c r="C39" s="289"/>
      <c r="D39" s="8"/>
      <c r="E39" s="8"/>
      <c r="F39" s="8"/>
      <c r="G39" s="8"/>
      <c r="M39" s="192"/>
    </row>
    <row r="40" spans="1:13" s="1" customFormat="1" ht="16.5" customHeight="1">
      <c r="A40" s="268"/>
      <c r="B40" s="288"/>
      <c r="C40" s="289"/>
      <c r="D40" s="8"/>
      <c r="E40" s="8"/>
      <c r="F40" s="8"/>
      <c r="G40" s="8"/>
      <c r="M40" s="192"/>
    </row>
    <row r="41" spans="1:13" s="1" customFormat="1" ht="16.5" customHeight="1">
      <c r="A41" s="268"/>
      <c r="B41" s="288"/>
      <c r="C41" s="289"/>
      <c r="D41" s="8"/>
      <c r="E41" s="8"/>
      <c r="F41" s="8"/>
      <c r="G41" s="8"/>
      <c r="M41" s="192"/>
    </row>
    <row r="42" spans="1:13" s="1" customFormat="1" ht="16.5" customHeight="1">
      <c r="A42" s="28"/>
      <c r="B42" s="29"/>
      <c r="C42" s="8"/>
      <c r="D42" s="8"/>
      <c r="E42" s="8"/>
      <c r="F42" s="8"/>
      <c r="G42" s="8"/>
      <c r="M42" s="192"/>
    </row>
    <row r="43" spans="1:13" s="1" customFormat="1" ht="16.5" customHeight="1">
      <c r="A43" s="28"/>
      <c r="B43" s="29"/>
      <c r="C43" s="8"/>
      <c r="D43" s="8"/>
      <c r="E43" s="8"/>
      <c r="F43" s="8"/>
      <c r="G43" s="8"/>
      <c r="M43" s="192"/>
    </row>
    <row r="44" spans="1:13" s="1" customFormat="1" ht="16.5" customHeight="1">
      <c r="A44" s="28"/>
      <c r="B44" s="29"/>
      <c r="C44" s="8"/>
      <c r="D44" s="8"/>
      <c r="E44" s="8"/>
      <c r="F44" s="8"/>
      <c r="G44" s="8"/>
      <c r="M44" s="192"/>
    </row>
    <row r="45" spans="2:13" s="1" customFormat="1" ht="19.5" customHeight="1">
      <c r="B45" s="12" t="s">
        <v>11</v>
      </c>
      <c r="M45" s="192"/>
    </row>
    <row r="46" spans="1:3" ht="8.25" customHeight="1">
      <c r="A46" s="1"/>
      <c r="B46" s="12"/>
      <c r="C46" s="1"/>
    </row>
    <row r="47" spans="1:3" ht="15.75" customHeight="1" hidden="1">
      <c r="A47" s="1"/>
      <c r="B47" s="12"/>
      <c r="C47" s="1"/>
    </row>
    <row r="48" spans="1:13" s="1" customFormat="1" ht="31.5" customHeight="1">
      <c r="A48" s="14" t="s">
        <v>12</v>
      </c>
      <c r="B48" s="14" t="s">
        <v>13</v>
      </c>
      <c r="C48" s="14" t="s">
        <v>285</v>
      </c>
      <c r="D48" s="80"/>
      <c r="E48" s="80"/>
      <c r="F48" s="80"/>
      <c r="G48" s="200"/>
      <c r="M48" s="192"/>
    </row>
    <row r="49" spans="1:13" s="1" customFormat="1" ht="16.5" customHeight="1">
      <c r="A49" s="13">
        <v>1</v>
      </c>
      <c r="B49" s="14">
        <v>2</v>
      </c>
      <c r="C49" s="13">
        <v>3</v>
      </c>
      <c r="D49" s="81"/>
      <c r="E49" s="81"/>
      <c r="F49" s="81"/>
      <c r="G49" s="199"/>
      <c r="M49" s="192"/>
    </row>
    <row r="50" spans="1:13" s="34" customFormat="1" ht="38.25" customHeight="1">
      <c r="A50" s="178" t="s">
        <v>52</v>
      </c>
      <c r="B50" s="85" t="s">
        <v>121</v>
      </c>
      <c r="C50" s="86">
        <f>C51+C59+C75</f>
        <v>1471367</v>
      </c>
      <c r="D50" s="89"/>
      <c r="E50" s="89"/>
      <c r="F50" s="89"/>
      <c r="G50" s="203"/>
      <c r="M50" s="264"/>
    </row>
    <row r="51" spans="1:13" s="34" customFormat="1" ht="31.5" customHeight="1" hidden="1">
      <c r="A51" s="55" t="s">
        <v>229</v>
      </c>
      <c r="B51" s="42" t="s">
        <v>17</v>
      </c>
      <c r="C51" s="65">
        <f>C52+C56</f>
        <v>0</v>
      </c>
      <c r="D51" s="90"/>
      <c r="E51" s="90"/>
      <c r="F51" s="90"/>
      <c r="G51" s="201"/>
      <c r="M51" s="264"/>
    </row>
    <row r="52" spans="1:13" s="1" customFormat="1" ht="31.5" customHeight="1" hidden="1">
      <c r="A52" s="41">
        <v>21300</v>
      </c>
      <c r="B52" s="42" t="s">
        <v>17</v>
      </c>
      <c r="C52" s="65">
        <f>C53</f>
        <v>0</v>
      </c>
      <c r="D52" s="90"/>
      <c r="E52" s="90"/>
      <c r="F52" s="90"/>
      <c r="G52" s="200"/>
      <c r="M52" s="192"/>
    </row>
    <row r="53" spans="1:13" s="1" customFormat="1" ht="16.5" customHeight="1" hidden="1">
      <c r="A53" s="43">
        <v>21380</v>
      </c>
      <c r="B53" s="44" t="s">
        <v>131</v>
      </c>
      <c r="C53" s="53">
        <f>C54+C55</f>
        <v>0</v>
      </c>
      <c r="D53" s="91"/>
      <c r="E53" s="91"/>
      <c r="F53" s="91"/>
      <c r="G53" s="200"/>
      <c r="M53" s="192"/>
    </row>
    <row r="54" spans="1:13" s="1" customFormat="1" ht="16.5" customHeight="1" hidden="1">
      <c r="A54" s="45">
        <v>21381</v>
      </c>
      <c r="B54" s="44" t="s">
        <v>232</v>
      </c>
      <c r="C54" s="75"/>
      <c r="D54" s="101"/>
      <c r="E54" s="101"/>
      <c r="F54" s="101"/>
      <c r="G54" s="200"/>
      <c r="M54" s="192"/>
    </row>
    <row r="55" spans="1:13" s="1" customFormat="1" ht="16.5" customHeight="1" hidden="1">
      <c r="A55" s="45">
        <v>21383</v>
      </c>
      <c r="B55" s="44" t="s">
        <v>132</v>
      </c>
      <c r="C55" s="75"/>
      <c r="D55" s="101"/>
      <c r="E55" s="101"/>
      <c r="F55" s="101"/>
      <c r="G55" s="200"/>
      <c r="M55" s="192"/>
    </row>
    <row r="56" spans="1:13" s="1" customFormat="1" ht="47.25" customHeight="1" hidden="1">
      <c r="A56" s="41">
        <v>21400</v>
      </c>
      <c r="B56" s="42" t="s">
        <v>122</v>
      </c>
      <c r="C56" s="65">
        <f>C57</f>
        <v>0</v>
      </c>
      <c r="D56" s="93"/>
      <c r="E56" s="93"/>
      <c r="F56" s="93"/>
      <c r="G56" s="200"/>
      <c r="M56" s="192"/>
    </row>
    <row r="57" spans="1:13" s="1" customFormat="1" ht="30.75" customHeight="1" hidden="1">
      <c r="A57" s="43">
        <v>21490</v>
      </c>
      <c r="B57" s="44" t="s">
        <v>134</v>
      </c>
      <c r="C57" s="53">
        <f>C58</f>
        <v>0</v>
      </c>
      <c r="D57" s="94"/>
      <c r="E57" s="94"/>
      <c r="F57" s="94"/>
      <c r="G57" s="200"/>
      <c r="M57" s="192"/>
    </row>
    <row r="58" spans="1:13" s="1" customFormat="1" ht="24" customHeight="1" hidden="1">
      <c r="A58" s="45">
        <v>21499</v>
      </c>
      <c r="B58" s="44" t="s">
        <v>133</v>
      </c>
      <c r="C58" s="54"/>
      <c r="D58" s="95"/>
      <c r="E58" s="95"/>
      <c r="F58" s="95"/>
      <c r="G58" s="200"/>
      <c r="M58" s="192"/>
    </row>
    <row r="59" spans="1:13" s="1" customFormat="1" ht="16.5" customHeight="1" hidden="1">
      <c r="A59" s="39" t="s">
        <v>14</v>
      </c>
      <c r="B59" s="42" t="s">
        <v>15</v>
      </c>
      <c r="C59" s="69"/>
      <c r="D59" s="93"/>
      <c r="E59" s="93"/>
      <c r="F59" s="93"/>
      <c r="G59" s="200"/>
      <c r="M59" s="192"/>
    </row>
    <row r="60" spans="1:13" s="1" customFormat="1" ht="16.5" customHeight="1" hidden="1">
      <c r="A60" s="46">
        <v>21100</v>
      </c>
      <c r="B60" s="44" t="s">
        <v>16</v>
      </c>
      <c r="C60" s="43"/>
      <c r="D60" s="94"/>
      <c r="E60" s="94"/>
      <c r="F60" s="94"/>
      <c r="G60" s="200"/>
      <c r="M60" s="192"/>
    </row>
    <row r="61" spans="1:13" s="1" customFormat="1" ht="16.5" customHeight="1" hidden="1">
      <c r="A61" s="43"/>
      <c r="B61" s="44"/>
      <c r="C61" s="43"/>
      <c r="D61" s="94"/>
      <c r="E61" s="94"/>
      <c r="F61" s="94"/>
      <c r="G61" s="200"/>
      <c r="M61" s="192"/>
    </row>
    <row r="62" spans="1:13" s="1" customFormat="1" ht="16.5" customHeight="1" hidden="1">
      <c r="A62" s="43"/>
      <c r="B62" s="44"/>
      <c r="C62" s="43"/>
      <c r="D62" s="94"/>
      <c r="E62" s="94"/>
      <c r="F62" s="94"/>
      <c r="G62" s="200"/>
      <c r="M62" s="192"/>
    </row>
    <row r="63" spans="1:13" s="1" customFormat="1" ht="16.5" customHeight="1" hidden="1">
      <c r="A63" s="46">
        <v>21200</v>
      </c>
      <c r="B63" s="44" t="s">
        <v>105</v>
      </c>
      <c r="C63" s="43"/>
      <c r="D63" s="94"/>
      <c r="E63" s="94"/>
      <c r="F63" s="94"/>
      <c r="G63" s="200"/>
      <c r="M63" s="192"/>
    </row>
    <row r="64" spans="1:13" s="1" customFormat="1" ht="16.5" customHeight="1" hidden="1">
      <c r="A64" s="43"/>
      <c r="B64" s="44"/>
      <c r="C64" s="43"/>
      <c r="D64" s="94"/>
      <c r="E64" s="94"/>
      <c r="F64" s="94"/>
      <c r="G64" s="200"/>
      <c r="M64" s="192"/>
    </row>
    <row r="65" spans="1:13" s="1" customFormat="1" ht="16.5" customHeight="1" hidden="1">
      <c r="A65" s="43"/>
      <c r="B65" s="44"/>
      <c r="C65" s="43"/>
      <c r="D65" s="94"/>
      <c r="E65" s="94"/>
      <c r="F65" s="94"/>
      <c r="G65" s="200"/>
      <c r="M65" s="192"/>
    </row>
    <row r="66" spans="1:13" s="1" customFormat="1" ht="16.5" customHeight="1" hidden="1">
      <c r="A66" s="41">
        <v>18000</v>
      </c>
      <c r="B66" s="42" t="s">
        <v>19</v>
      </c>
      <c r="C66" s="43"/>
      <c r="D66" s="94"/>
      <c r="E66" s="94"/>
      <c r="F66" s="94"/>
      <c r="G66" s="200"/>
      <c r="M66" s="192"/>
    </row>
    <row r="67" spans="1:13" s="1" customFormat="1" ht="16.5" customHeight="1" hidden="1">
      <c r="A67" s="46"/>
      <c r="B67" s="44"/>
      <c r="C67" s="43"/>
      <c r="D67" s="94"/>
      <c r="E67" s="94"/>
      <c r="F67" s="94"/>
      <c r="G67" s="200"/>
      <c r="M67" s="192"/>
    </row>
    <row r="68" spans="1:13" s="1" customFormat="1" ht="16.5" customHeight="1" hidden="1">
      <c r="A68" s="43"/>
      <c r="B68" s="44"/>
      <c r="C68" s="43"/>
      <c r="D68" s="94"/>
      <c r="E68" s="94"/>
      <c r="F68" s="94"/>
      <c r="G68" s="200"/>
      <c r="M68" s="192"/>
    </row>
    <row r="69" spans="1:13" s="1" customFormat="1" ht="16.5" customHeight="1" hidden="1">
      <c r="A69" s="43"/>
      <c r="B69" s="44"/>
      <c r="C69" s="43"/>
      <c r="D69" s="94"/>
      <c r="E69" s="94"/>
      <c r="F69" s="94"/>
      <c r="G69" s="200"/>
      <c r="M69" s="192"/>
    </row>
    <row r="70" spans="1:13" s="1" customFormat="1" ht="16.5" customHeight="1" hidden="1">
      <c r="A70" s="43"/>
      <c r="B70" s="44"/>
      <c r="C70" s="43"/>
      <c r="D70" s="94"/>
      <c r="E70" s="94"/>
      <c r="F70" s="94"/>
      <c r="G70" s="200"/>
      <c r="M70" s="192"/>
    </row>
    <row r="71" spans="1:13" s="1" customFormat="1" ht="16.5" customHeight="1" hidden="1">
      <c r="A71" s="41">
        <v>19000</v>
      </c>
      <c r="B71" s="42" t="s">
        <v>106</v>
      </c>
      <c r="C71" s="43"/>
      <c r="D71" s="94"/>
      <c r="E71" s="94"/>
      <c r="F71" s="94"/>
      <c r="G71" s="200"/>
      <c r="M71" s="192"/>
    </row>
    <row r="72" spans="1:13" s="1" customFormat="1" ht="16.5" customHeight="1" hidden="1">
      <c r="A72" s="43"/>
      <c r="B72" s="44"/>
      <c r="C72" s="43"/>
      <c r="D72" s="94"/>
      <c r="E72" s="94"/>
      <c r="F72" s="94"/>
      <c r="G72" s="200"/>
      <c r="M72" s="192"/>
    </row>
    <row r="73" spans="1:13" s="1" customFormat="1" ht="16.5" customHeight="1" hidden="1">
      <c r="A73" s="45"/>
      <c r="B73" s="44"/>
      <c r="C73" s="43"/>
      <c r="D73" s="94"/>
      <c r="E73" s="94"/>
      <c r="F73" s="94"/>
      <c r="G73" s="200"/>
      <c r="M73" s="192"/>
    </row>
    <row r="74" spans="1:13" s="1" customFormat="1" ht="16.5" customHeight="1" hidden="1">
      <c r="A74" s="45"/>
      <c r="B74" s="44"/>
      <c r="C74" s="43"/>
      <c r="D74" s="94"/>
      <c r="E74" s="94"/>
      <c r="F74" s="94"/>
      <c r="G74" s="200"/>
      <c r="M74" s="192"/>
    </row>
    <row r="75" spans="1:13" s="1" customFormat="1" ht="22.5" customHeight="1">
      <c r="A75" s="41">
        <v>21700</v>
      </c>
      <c r="B75" s="42" t="s">
        <v>53</v>
      </c>
      <c r="C75" s="65">
        <f>C76</f>
        <v>1471367</v>
      </c>
      <c r="D75" s="90"/>
      <c r="E75" s="90"/>
      <c r="F75" s="90"/>
      <c r="G75" s="200"/>
      <c r="M75" s="192"/>
    </row>
    <row r="76" spans="1:13" s="1" customFormat="1" ht="39" customHeight="1">
      <c r="A76" s="176">
        <v>21710</v>
      </c>
      <c r="B76" s="177" t="s">
        <v>195</v>
      </c>
      <c r="C76" s="205">
        <f>'pamat PKC  01.00 2017 janv '!C79+'PKC 01.00 iemaksas start org'!C79</f>
        <v>1471367</v>
      </c>
      <c r="D76" s="96"/>
      <c r="E76" s="96"/>
      <c r="F76" s="96"/>
      <c r="G76" s="204"/>
      <c r="H76" s="102" t="s">
        <v>261</v>
      </c>
      <c r="I76" s="65"/>
      <c r="J76" s="102" t="s">
        <v>260</v>
      </c>
      <c r="K76" s="194" t="s">
        <v>271</v>
      </c>
      <c r="M76" s="192"/>
    </row>
    <row r="77" spans="1:13" s="1" customFormat="1" ht="16.5" customHeight="1" hidden="1">
      <c r="A77" s="43"/>
      <c r="B77" s="44"/>
      <c r="C77" s="40"/>
      <c r="D77" s="82"/>
      <c r="E77" s="82"/>
      <c r="F77" s="82"/>
      <c r="G77" s="200"/>
      <c r="H77" s="194"/>
      <c r="I77" s="194"/>
      <c r="J77" s="194"/>
      <c r="K77" s="194"/>
      <c r="M77" s="192"/>
    </row>
    <row r="78" spans="1:13" s="35" customFormat="1" ht="16.5" customHeight="1">
      <c r="A78" s="318"/>
      <c r="B78" s="319"/>
      <c r="C78" s="319"/>
      <c r="D78" s="97"/>
      <c r="E78" s="97"/>
      <c r="F78" s="97"/>
      <c r="G78" s="200"/>
      <c r="H78" s="196"/>
      <c r="I78" s="196"/>
      <c r="J78" s="196"/>
      <c r="K78" s="196"/>
      <c r="M78" s="265"/>
    </row>
    <row r="79" spans="1:13" s="35" customFormat="1" ht="18.75" customHeight="1">
      <c r="A79" s="39" t="s">
        <v>54</v>
      </c>
      <c r="B79" s="47" t="s">
        <v>55</v>
      </c>
      <c r="C79" s="65">
        <f>C80+C211</f>
        <v>1471367</v>
      </c>
      <c r="D79" s="90"/>
      <c r="E79" s="90"/>
      <c r="F79" s="90"/>
      <c r="G79" s="203"/>
      <c r="H79" s="65">
        <f>H80+H211</f>
        <v>0</v>
      </c>
      <c r="I79" s="65">
        <f>I80+I210</f>
        <v>0</v>
      </c>
      <c r="J79" s="212">
        <f>J80+J209</f>
        <v>0</v>
      </c>
      <c r="K79" s="188">
        <f>K80+K211</f>
        <v>0</v>
      </c>
      <c r="M79" s="265"/>
    </row>
    <row r="80" spans="1:13" s="1" customFormat="1" ht="24" customHeight="1">
      <c r="A80" s="72" t="s">
        <v>104</v>
      </c>
      <c r="B80" s="47" t="s">
        <v>25</v>
      </c>
      <c r="C80" s="65">
        <f>C81+C178+C189</f>
        <v>1471367</v>
      </c>
      <c r="D80" s="90"/>
      <c r="E80" s="90"/>
      <c r="F80" s="90"/>
      <c r="G80" s="203"/>
      <c r="H80" s="65">
        <f>H81+H178</f>
        <v>0</v>
      </c>
      <c r="I80" s="65">
        <f>I81+I178</f>
        <v>0</v>
      </c>
      <c r="J80" s="84">
        <f>J81+J176</f>
        <v>0</v>
      </c>
      <c r="K80" s="188">
        <f>K81+K176</f>
        <v>0</v>
      </c>
      <c r="M80" s="192"/>
    </row>
    <row r="81" spans="1:13" s="1" customFormat="1" ht="21" customHeight="1">
      <c r="A81" s="39" t="s">
        <v>56</v>
      </c>
      <c r="B81" s="47" t="s">
        <v>26</v>
      </c>
      <c r="C81" s="65">
        <f>C82+C105</f>
        <v>1421067</v>
      </c>
      <c r="D81" s="90"/>
      <c r="E81" s="90"/>
      <c r="F81" s="90"/>
      <c r="G81" s="202"/>
      <c r="H81" s="65">
        <f>H82+H105</f>
        <v>0</v>
      </c>
      <c r="I81" s="65">
        <f>I82+I105</f>
        <v>0</v>
      </c>
      <c r="J81" s="84">
        <f>J82+J105</f>
        <v>0</v>
      </c>
      <c r="K81" s="188">
        <f>K82+K105</f>
        <v>0</v>
      </c>
      <c r="M81" s="192"/>
    </row>
    <row r="82" spans="1:13" s="1" customFormat="1" ht="21.75" customHeight="1">
      <c r="A82" s="39" t="s">
        <v>57</v>
      </c>
      <c r="B82" s="47" t="s">
        <v>27</v>
      </c>
      <c r="C82" s="66">
        <f>C83+C98</f>
        <v>828987</v>
      </c>
      <c r="D82" s="126"/>
      <c r="E82" s="126"/>
      <c r="F82" s="126"/>
      <c r="G82" s="202"/>
      <c r="H82" s="66">
        <f>H83+H98</f>
        <v>0</v>
      </c>
      <c r="I82" s="227">
        <f>I83+I98</f>
        <v>0</v>
      </c>
      <c r="J82" s="173">
        <f>J83+J98</f>
        <v>0</v>
      </c>
      <c r="K82" s="190">
        <f>K83+K98</f>
        <v>0</v>
      </c>
      <c r="M82" s="192"/>
    </row>
    <row r="83" spans="1:13" s="1" customFormat="1" ht="21" customHeight="1">
      <c r="A83" s="39" t="s">
        <v>58</v>
      </c>
      <c r="B83" s="47" t="s">
        <v>59</v>
      </c>
      <c r="C83" s="87">
        <f>C84+C88+C96+C97</f>
        <v>650855</v>
      </c>
      <c r="D83" s="127"/>
      <c r="E83" s="127"/>
      <c r="F83" s="127"/>
      <c r="G83" s="202"/>
      <c r="H83" s="87">
        <f>H84+H88+H96+H97</f>
        <v>0</v>
      </c>
      <c r="I83" s="228">
        <f>I84+I88+I96+I97</f>
        <v>0</v>
      </c>
      <c r="J83" s="84">
        <f>J84+J88+J96+J97</f>
        <v>0</v>
      </c>
      <c r="K83" s="188">
        <f>K84+K88+K96+K97</f>
        <v>0</v>
      </c>
      <c r="M83" s="192"/>
    </row>
    <row r="84" spans="1:13" s="1" customFormat="1" ht="18.75" customHeight="1">
      <c r="A84" s="43" t="s">
        <v>135</v>
      </c>
      <c r="B84" s="48" t="s">
        <v>136</v>
      </c>
      <c r="C84" s="64">
        <f>C85+C86+C87</f>
        <v>561636</v>
      </c>
      <c r="D84" s="98"/>
      <c r="E84" s="98"/>
      <c r="F84" s="98"/>
      <c r="G84" s="102"/>
      <c r="H84" s="76">
        <f>H85+H86+H87</f>
        <v>0</v>
      </c>
      <c r="I84" s="76">
        <f>I85+I86+I87</f>
        <v>0</v>
      </c>
      <c r="J84" s="76">
        <f>J85+J86+J87</f>
        <v>0</v>
      </c>
      <c r="K84" s="182">
        <f>K85+K86+K87</f>
        <v>0</v>
      </c>
      <c r="M84" s="192"/>
    </row>
    <row r="85" spans="1:13" s="1" customFormat="1" ht="34.5" customHeight="1" hidden="1">
      <c r="A85" s="45">
        <v>1113</v>
      </c>
      <c r="B85" s="48" t="s">
        <v>137</v>
      </c>
      <c r="C85" s="60"/>
      <c r="D85" s="92"/>
      <c r="E85" s="92"/>
      <c r="F85" s="92"/>
      <c r="G85" s="101"/>
      <c r="H85" s="75"/>
      <c r="I85" s="101"/>
      <c r="J85" s="101"/>
      <c r="K85" s="183"/>
      <c r="M85" s="192"/>
    </row>
    <row r="86" spans="1:13" s="1" customFormat="1" ht="21" customHeight="1">
      <c r="A86" s="45">
        <v>1114</v>
      </c>
      <c r="B86" s="48" t="s">
        <v>138</v>
      </c>
      <c r="C86" s="60">
        <f>'pamat PKC  01.00 2017 janv '!C89+'PKC 01.00 iemaksas start org'!C89</f>
        <v>283464</v>
      </c>
      <c r="D86" s="92"/>
      <c r="E86" s="92"/>
      <c r="F86" s="92"/>
      <c r="G86" s="101"/>
      <c r="H86" s="75"/>
      <c r="I86" s="75"/>
      <c r="J86" s="75"/>
      <c r="K86" s="183"/>
      <c r="M86" s="192"/>
    </row>
    <row r="87" spans="1:13" s="1" customFormat="1" ht="21" customHeight="1">
      <c r="A87" s="45">
        <v>1119</v>
      </c>
      <c r="B87" s="48" t="s">
        <v>139</v>
      </c>
      <c r="C87" s="60">
        <f>'pamat PKC  01.00 2017 janv '!C90+'PKC 01.00 iemaksas start org'!C90</f>
        <v>278172</v>
      </c>
      <c r="D87" s="92"/>
      <c r="E87" s="92"/>
      <c r="F87" s="92"/>
      <c r="G87" s="101"/>
      <c r="H87" s="75"/>
      <c r="I87" s="75"/>
      <c r="J87" s="101"/>
      <c r="K87" s="183"/>
      <c r="M87" s="192"/>
    </row>
    <row r="88" spans="1:13" s="1" customFormat="1" ht="17.25" customHeight="1">
      <c r="A88" s="43" t="s">
        <v>140</v>
      </c>
      <c r="B88" s="48" t="s">
        <v>235</v>
      </c>
      <c r="C88" s="76">
        <f>C89+C90+C93+C91+C92+C94+C95</f>
        <v>89219</v>
      </c>
      <c r="D88" s="98"/>
      <c r="E88" s="98"/>
      <c r="F88" s="98"/>
      <c r="G88" s="102"/>
      <c r="H88" s="76">
        <f>H89+H90+H93+H91+H92+H94+H95</f>
        <v>0</v>
      </c>
      <c r="I88" s="76">
        <f>I89+I90+I93+I91+I92+I94+I95</f>
        <v>0</v>
      </c>
      <c r="J88" s="76">
        <f>J89+J90+J93+J91+J92+J94+J95</f>
        <v>0</v>
      </c>
      <c r="K88" s="182">
        <f>K89+K90+K93+K91+K92+K94+K95</f>
        <v>0</v>
      </c>
      <c r="L88" s="192"/>
      <c r="M88" s="192"/>
    </row>
    <row r="89" spans="1:13" s="1" customFormat="1" ht="18.75" customHeight="1" hidden="1">
      <c r="A89" s="45">
        <v>1141</v>
      </c>
      <c r="B89" s="48" t="s">
        <v>141</v>
      </c>
      <c r="C89" s="75">
        <v>0</v>
      </c>
      <c r="D89" s="92"/>
      <c r="E89" s="92"/>
      <c r="F89" s="92"/>
      <c r="G89" s="101"/>
      <c r="H89" s="75">
        <v>0</v>
      </c>
      <c r="I89" s="75"/>
      <c r="J89" s="75">
        <f>H89-C89</f>
        <v>0</v>
      </c>
      <c r="K89" s="183">
        <v>0</v>
      </c>
      <c r="L89" s="192"/>
      <c r="M89" s="192"/>
    </row>
    <row r="90" spans="1:13" s="1" customFormat="1" ht="16.5" customHeight="1" hidden="1">
      <c r="A90" s="45">
        <v>1142</v>
      </c>
      <c r="B90" s="48" t="s">
        <v>236</v>
      </c>
      <c r="C90" s="75"/>
      <c r="D90" s="92"/>
      <c r="E90" s="92"/>
      <c r="F90" s="92"/>
      <c r="G90" s="101"/>
      <c r="H90" s="75"/>
      <c r="I90" s="75"/>
      <c r="J90" s="75">
        <f>H90-C90</f>
        <v>0</v>
      </c>
      <c r="K90" s="183"/>
      <c r="L90" s="192"/>
      <c r="M90" s="192"/>
    </row>
    <row r="91" spans="1:13" s="1" customFormat="1" ht="16.5" customHeight="1" hidden="1">
      <c r="A91" s="45">
        <v>1143</v>
      </c>
      <c r="B91" s="48" t="s">
        <v>237</v>
      </c>
      <c r="C91" s="60"/>
      <c r="D91" s="92"/>
      <c r="E91" s="92"/>
      <c r="F91" s="92"/>
      <c r="G91" s="101"/>
      <c r="H91" s="75"/>
      <c r="I91" s="75"/>
      <c r="J91" s="75">
        <f>H91-C91</f>
        <v>0</v>
      </c>
      <c r="K91" s="183"/>
      <c r="L91" s="192"/>
      <c r="M91" s="192"/>
    </row>
    <row r="92" spans="1:13" s="1" customFormat="1" ht="32.25" customHeight="1">
      <c r="A92" s="45">
        <v>1146</v>
      </c>
      <c r="B92" s="48" t="s">
        <v>268</v>
      </c>
      <c r="C92" s="60">
        <f>'pamat PKC  01.00 2017 janv '!C95+'PKC 01.00 iemaksas start org'!C95</f>
        <v>48133</v>
      </c>
      <c r="D92" s="101"/>
      <c r="E92" s="101"/>
      <c r="F92" s="101"/>
      <c r="G92" s="101"/>
      <c r="H92" s="75"/>
      <c r="I92" s="75"/>
      <c r="J92" s="75"/>
      <c r="K92" s="183"/>
      <c r="L92" s="192"/>
      <c r="M92" s="192"/>
    </row>
    <row r="93" spans="1:13" s="1" customFormat="1" ht="18" customHeight="1">
      <c r="A93" s="45">
        <v>1147</v>
      </c>
      <c r="B93" s="48" t="s">
        <v>142</v>
      </c>
      <c r="C93" s="60">
        <f>'pamat PKC  01.00 2017 janv '!C96+'PKC 01.00 iemaksas start org'!C96</f>
        <v>10443</v>
      </c>
      <c r="D93" s="92"/>
      <c r="E93" s="92"/>
      <c r="F93" s="92"/>
      <c r="G93" s="101"/>
      <c r="H93" s="75"/>
      <c r="I93" s="75"/>
      <c r="J93" s="75"/>
      <c r="K93" s="183"/>
      <c r="L93" s="192"/>
      <c r="M93" s="192"/>
    </row>
    <row r="94" spans="1:13" s="1" customFormat="1" ht="16.5" customHeight="1">
      <c r="A94" s="45">
        <v>1148</v>
      </c>
      <c r="B94" s="48" t="s">
        <v>196</v>
      </c>
      <c r="C94" s="60">
        <f>'pamat PKC  01.00 2017 janv '!C97+'PKC 01.00 iemaksas start org'!C97</f>
        <v>30643</v>
      </c>
      <c r="D94" s="98"/>
      <c r="E94" s="98"/>
      <c r="F94" s="98"/>
      <c r="G94" s="102"/>
      <c r="H94" s="75"/>
      <c r="I94" s="76"/>
      <c r="J94" s="75"/>
      <c r="K94" s="182"/>
      <c r="L94" s="192"/>
      <c r="M94" s="192"/>
    </row>
    <row r="95" spans="1:13" s="1" customFormat="1" ht="28.5" customHeight="1" hidden="1">
      <c r="A95" s="45">
        <v>1149</v>
      </c>
      <c r="B95" s="48" t="s">
        <v>238</v>
      </c>
      <c r="C95" s="64"/>
      <c r="D95" s="98"/>
      <c r="E95" s="98"/>
      <c r="F95" s="98"/>
      <c r="G95" s="102"/>
      <c r="H95" s="76"/>
      <c r="I95" s="64"/>
      <c r="J95" s="75">
        <f>H95-C95</f>
        <v>0</v>
      </c>
      <c r="K95" s="76"/>
      <c r="L95" s="192"/>
      <c r="M95" s="192"/>
    </row>
    <row r="96" spans="1:13" s="1" customFormat="1" ht="31.5" customHeight="1" hidden="1">
      <c r="A96" s="43" t="s">
        <v>143</v>
      </c>
      <c r="B96" s="48" t="s">
        <v>144</v>
      </c>
      <c r="C96" s="60">
        <f>'pamat PKC  01.00 2017 janv '!C99+'PKC 01.00 iemaksas start org'!C99</f>
        <v>0</v>
      </c>
      <c r="D96" s="147"/>
      <c r="E96" s="147"/>
      <c r="F96" s="147"/>
      <c r="G96" s="102"/>
      <c r="H96" s="76"/>
      <c r="I96" s="76"/>
      <c r="J96" s="75"/>
      <c r="K96" s="182"/>
      <c r="L96" s="192"/>
      <c r="M96" s="192"/>
    </row>
    <row r="97" spans="1:13" s="1" customFormat="1" ht="18.75" customHeight="1" hidden="1">
      <c r="A97" s="43" t="s">
        <v>145</v>
      </c>
      <c r="B97" s="48" t="s">
        <v>146</v>
      </c>
      <c r="C97" s="64">
        <v>0</v>
      </c>
      <c r="D97" s="98"/>
      <c r="E97" s="98"/>
      <c r="F97" s="98"/>
      <c r="G97" s="102"/>
      <c r="H97" s="64">
        <v>0</v>
      </c>
      <c r="I97" s="64"/>
      <c r="J97" s="76"/>
      <c r="K97" s="76">
        <v>0</v>
      </c>
      <c r="L97" s="192"/>
      <c r="M97" s="192"/>
    </row>
    <row r="98" spans="1:13" s="1" customFormat="1" ht="34.5" customHeight="1">
      <c r="A98" s="39" t="s">
        <v>60</v>
      </c>
      <c r="B98" s="172" t="s">
        <v>61</v>
      </c>
      <c r="C98" s="87">
        <f>C99+C100</f>
        <v>178132</v>
      </c>
      <c r="D98" s="127"/>
      <c r="E98" s="127"/>
      <c r="F98" s="127"/>
      <c r="G98" s="197"/>
      <c r="H98" s="87">
        <f>H99+H100</f>
        <v>0</v>
      </c>
      <c r="I98" s="87">
        <f>I99+I100</f>
        <v>0</v>
      </c>
      <c r="J98" s="87">
        <f>J99+J100</f>
        <v>0</v>
      </c>
      <c r="K98" s="188">
        <f>K99+K100</f>
        <v>0</v>
      </c>
      <c r="L98" s="192"/>
      <c r="M98" s="192"/>
    </row>
    <row r="99" spans="1:13" s="1" customFormat="1" ht="30.75" customHeight="1">
      <c r="A99" s="43" t="s">
        <v>147</v>
      </c>
      <c r="B99" s="48" t="s">
        <v>148</v>
      </c>
      <c r="C99" s="60">
        <f>'pamat PKC  01.00 2017 janv '!C102+'PKC 01.00 iemaksas start org'!C102</f>
        <v>157433</v>
      </c>
      <c r="D99" s="98"/>
      <c r="E99" s="98"/>
      <c r="F99" s="98"/>
      <c r="G99" s="102"/>
      <c r="H99" s="64"/>
      <c r="I99" s="64"/>
      <c r="J99" s="101"/>
      <c r="K99" s="182"/>
      <c r="L99" s="192"/>
      <c r="M99" s="192"/>
    </row>
    <row r="100" spans="1:13" s="1" customFormat="1" ht="34.5" customHeight="1">
      <c r="A100" s="43" t="s">
        <v>149</v>
      </c>
      <c r="B100" s="48" t="s">
        <v>150</v>
      </c>
      <c r="C100" s="64">
        <f>C101+C103+C104</f>
        <v>20699</v>
      </c>
      <c r="D100" s="98"/>
      <c r="E100" s="98"/>
      <c r="F100" s="98"/>
      <c r="G100" s="102"/>
      <c r="H100" s="64">
        <f>H101+H103+H104</f>
        <v>0</v>
      </c>
      <c r="I100" s="64">
        <f>I101+I103+I104</f>
        <v>0</v>
      </c>
      <c r="J100" s="76">
        <f>J101+J103+J104</f>
        <v>0</v>
      </c>
      <c r="K100" s="182">
        <f>K101+K103+K104</f>
        <v>0</v>
      </c>
      <c r="L100" s="192"/>
      <c r="M100" s="192"/>
    </row>
    <row r="101" spans="1:13" s="1" customFormat="1" ht="45" customHeight="1">
      <c r="A101" s="45">
        <v>1221</v>
      </c>
      <c r="B101" s="256" t="s">
        <v>239</v>
      </c>
      <c r="C101" s="60">
        <f>'pamat PKC  01.00 2017 janv '!C104+'PKC 01.00 iemaksas start org'!C104</f>
        <v>14679</v>
      </c>
      <c r="D101" s="92"/>
      <c r="E101" s="92"/>
      <c r="F101" s="92"/>
      <c r="G101" s="101"/>
      <c r="H101" s="75"/>
      <c r="I101" s="235"/>
      <c r="J101" s="75"/>
      <c r="K101" s="183"/>
      <c r="L101" s="192"/>
      <c r="M101" s="192"/>
    </row>
    <row r="102" spans="1:13" s="1" customFormat="1" ht="16.5" customHeight="1" hidden="1">
      <c r="A102" s="45">
        <v>1223</v>
      </c>
      <c r="B102" s="58" t="s">
        <v>151</v>
      </c>
      <c r="C102" s="60">
        <f>'pamat PKC  01.00 2017 janv '!C105+'PKC 01.00 iemaksas start org'!C105</f>
        <v>0</v>
      </c>
      <c r="D102" s="99"/>
      <c r="E102" s="99"/>
      <c r="F102" s="99"/>
      <c r="G102" s="101"/>
      <c r="H102" s="56"/>
      <c r="I102" s="56"/>
      <c r="J102" s="75"/>
      <c r="K102" s="183"/>
      <c r="M102" s="192"/>
    </row>
    <row r="103" spans="1:13" s="1" customFormat="1" ht="31.5" customHeight="1">
      <c r="A103" s="45">
        <v>1227</v>
      </c>
      <c r="B103" s="256" t="s">
        <v>152</v>
      </c>
      <c r="C103" s="60">
        <f>'pamat PKC  01.00 2017 janv '!C106+'PKC 01.00 iemaksas start org'!C106</f>
        <v>5540</v>
      </c>
      <c r="D103" s="99"/>
      <c r="E103" s="99"/>
      <c r="F103" s="99"/>
      <c r="G103" s="101"/>
      <c r="H103" s="56"/>
      <c r="I103" s="56"/>
      <c r="J103" s="75"/>
      <c r="K103" s="183"/>
      <c r="M103" s="192"/>
    </row>
    <row r="104" spans="1:13" s="1" customFormat="1" ht="45.75" customHeight="1">
      <c r="A104" s="45">
        <v>1228</v>
      </c>
      <c r="B104" s="256" t="s">
        <v>240</v>
      </c>
      <c r="C104" s="60">
        <f>'pamat PKC  01.00 2017 janv '!C107+'PKC 01.00 iemaksas start org'!C107</f>
        <v>480</v>
      </c>
      <c r="D104" s="99"/>
      <c r="E104" s="100" t="s">
        <v>259</v>
      </c>
      <c r="F104" s="100"/>
      <c r="G104" s="102"/>
      <c r="H104" s="56"/>
      <c r="I104" s="56"/>
      <c r="J104" s="75"/>
      <c r="K104" s="183"/>
      <c r="M104" s="192"/>
    </row>
    <row r="105" spans="1:13" s="1" customFormat="1" ht="18.75" customHeight="1">
      <c r="A105" s="174" t="s">
        <v>62</v>
      </c>
      <c r="B105" s="172" t="s">
        <v>63</v>
      </c>
      <c r="C105" s="175">
        <f>C106+C113+C149</f>
        <v>592080</v>
      </c>
      <c r="D105" s="90"/>
      <c r="E105" s="65">
        <f>E106+E113+E149+E160+E161</f>
        <v>54996</v>
      </c>
      <c r="F105" s="151"/>
      <c r="G105" s="197"/>
      <c r="H105" s="243">
        <f>H106+H113+H149</f>
        <v>0</v>
      </c>
      <c r="I105" s="243">
        <f>I106+I113+I149</f>
        <v>0</v>
      </c>
      <c r="J105" s="243">
        <f>J106+J113+J149</f>
        <v>0</v>
      </c>
      <c r="K105" s="198">
        <f>K106+K113+K149</f>
        <v>0</v>
      </c>
      <c r="M105" s="192"/>
    </row>
    <row r="106" spans="1:13" s="1" customFormat="1" ht="30" customHeight="1">
      <c r="A106" s="39" t="s">
        <v>64</v>
      </c>
      <c r="B106" s="47" t="s">
        <v>241</v>
      </c>
      <c r="C106" s="65">
        <f>C107+C110</f>
        <v>28418</v>
      </c>
      <c r="D106" s="90"/>
      <c r="E106" s="65">
        <f>E107+E110</f>
        <v>4340</v>
      </c>
      <c r="F106" s="151"/>
      <c r="G106" s="108"/>
      <c r="H106" s="65">
        <f>H107+H110</f>
        <v>0</v>
      </c>
      <c r="I106" s="65">
        <f>I107+I110</f>
        <v>0</v>
      </c>
      <c r="J106" s="65">
        <f>J107+J110</f>
        <v>0</v>
      </c>
      <c r="K106" s="211">
        <f>K107+K110</f>
        <v>0</v>
      </c>
      <c r="M106" s="192"/>
    </row>
    <row r="107" spans="1:13" s="1" customFormat="1" ht="30" customHeight="1" hidden="1">
      <c r="A107" s="43" t="s">
        <v>155</v>
      </c>
      <c r="B107" s="48" t="s">
        <v>242</v>
      </c>
      <c r="C107" s="43">
        <f>C108+C109</f>
        <v>0</v>
      </c>
      <c r="D107" s="94"/>
      <c r="E107" s="43">
        <f>E108+E109</f>
        <v>247</v>
      </c>
      <c r="F107" s="170"/>
      <c r="G107" s="103"/>
      <c r="H107" s="226">
        <f>H108+H109</f>
        <v>0</v>
      </c>
      <c r="I107" s="43"/>
      <c r="J107" s="225">
        <f>J108+J109</f>
        <v>0</v>
      </c>
      <c r="K107" s="182">
        <f>K108+K109</f>
        <v>0</v>
      </c>
      <c r="M107" s="192"/>
    </row>
    <row r="108" spans="1:13" s="1" customFormat="1" ht="16.5" customHeight="1" hidden="1">
      <c r="A108" s="45">
        <v>2111</v>
      </c>
      <c r="B108" s="256" t="s">
        <v>154</v>
      </c>
      <c r="C108" s="60">
        <f>'pamat PKC  01.00 2017 janv '!C111+'PKC 01.00 iemaksas start org'!C111</f>
        <v>0</v>
      </c>
      <c r="D108" s="94"/>
      <c r="E108" s="43">
        <v>92</v>
      </c>
      <c r="F108" s="170"/>
      <c r="G108" s="103"/>
      <c r="H108" s="226"/>
      <c r="I108" s="43"/>
      <c r="J108" s="225"/>
      <c r="K108" s="182"/>
      <c r="M108" s="192"/>
    </row>
    <row r="109" spans="1:13" s="1" customFormat="1" ht="16.5" customHeight="1" hidden="1">
      <c r="A109" s="45">
        <v>2112</v>
      </c>
      <c r="B109" s="256" t="s">
        <v>243</v>
      </c>
      <c r="C109" s="60">
        <f>'pamat PKC  01.00 2017 janv '!C112+'PKC 01.00 iemaksas start org'!C112</f>
        <v>0</v>
      </c>
      <c r="D109" s="94"/>
      <c r="E109" s="43">
        <v>155</v>
      </c>
      <c r="F109" s="170"/>
      <c r="G109" s="103"/>
      <c r="H109" s="226"/>
      <c r="I109" s="43"/>
      <c r="J109" s="225"/>
      <c r="K109" s="182"/>
      <c r="M109" s="192"/>
    </row>
    <row r="110" spans="1:13" s="1" customFormat="1" ht="34.5" customHeight="1">
      <c r="A110" s="88" t="s">
        <v>153</v>
      </c>
      <c r="B110" s="130" t="s">
        <v>244</v>
      </c>
      <c r="C110" s="57">
        <f>C111+C112</f>
        <v>28418</v>
      </c>
      <c r="D110" s="100"/>
      <c r="E110" s="149">
        <f>E111+E112</f>
        <v>4093</v>
      </c>
      <c r="F110" s="149"/>
      <c r="G110" s="102"/>
      <c r="H110" s="57">
        <f>H111+H112</f>
        <v>0</v>
      </c>
      <c r="I110" s="57">
        <f>I111+I112</f>
        <v>0</v>
      </c>
      <c r="J110" s="57">
        <f>J111+J112</f>
        <v>0</v>
      </c>
      <c r="K110" s="182">
        <f>K111+K112</f>
        <v>0</v>
      </c>
      <c r="M110" s="192"/>
    </row>
    <row r="111" spans="1:13" s="1" customFormat="1" ht="18.75" customHeight="1">
      <c r="A111" s="45">
        <v>2121</v>
      </c>
      <c r="B111" s="256" t="s">
        <v>154</v>
      </c>
      <c r="C111" s="60">
        <f>'pamat PKC  01.00 2017 janv '!C114+'PKC 01.00 iemaksas start org'!C114</f>
        <v>3346</v>
      </c>
      <c r="D111" s="148"/>
      <c r="E111" s="150">
        <v>657</v>
      </c>
      <c r="F111" s="148"/>
      <c r="G111" s="101"/>
      <c r="H111" s="75"/>
      <c r="I111" s="75"/>
      <c r="J111" s="76"/>
      <c r="K111" s="182"/>
      <c r="M111" s="192"/>
    </row>
    <row r="112" spans="1:13" s="1" customFormat="1" ht="18.75" customHeight="1">
      <c r="A112" s="45">
        <v>2122</v>
      </c>
      <c r="B112" s="256" t="s">
        <v>243</v>
      </c>
      <c r="C112" s="60">
        <f>'pamat PKC  01.00 2017 janv '!C115+'PKC 01.00 iemaksas start org'!C115</f>
        <v>25072</v>
      </c>
      <c r="D112" s="148"/>
      <c r="E112" s="150">
        <v>3436</v>
      </c>
      <c r="F112" s="148"/>
      <c r="G112" s="101"/>
      <c r="H112" s="75"/>
      <c r="I112" s="75"/>
      <c r="J112" s="76"/>
      <c r="K112" s="182"/>
      <c r="M112" s="192"/>
    </row>
    <row r="113" spans="1:13" s="1" customFormat="1" ht="17.25" customHeight="1">
      <c r="A113" s="39" t="s">
        <v>65</v>
      </c>
      <c r="B113" s="47" t="s">
        <v>66</v>
      </c>
      <c r="C113" s="65">
        <f>C114+C117+C121+C129+C136+C140+C145</f>
        <v>555580</v>
      </c>
      <c r="D113" s="90"/>
      <c r="E113" s="151">
        <f>E114+E117+E121+E129+E136+E140+E145</f>
        <v>40157</v>
      </c>
      <c r="F113" s="151"/>
      <c r="G113" s="108"/>
      <c r="H113" s="211">
        <f>H114+H117+H121+H129+H136+H140+H145</f>
        <v>0</v>
      </c>
      <c r="I113" s="211">
        <f>I114+I117+I121+I129+I136+I140+I145</f>
        <v>0</v>
      </c>
      <c r="J113" s="211">
        <f>J114+J117+J121+J129+J136+J140+J145</f>
        <v>0</v>
      </c>
      <c r="K113" s="211">
        <f>K114+K117+K121+K129+K136+K140+K145</f>
        <v>0</v>
      </c>
      <c r="M113" s="192"/>
    </row>
    <row r="114" spans="1:13" s="1" customFormat="1" ht="15" customHeight="1">
      <c r="A114" s="43" t="s">
        <v>156</v>
      </c>
      <c r="B114" s="48" t="s">
        <v>157</v>
      </c>
      <c r="C114" s="76">
        <f>C115+C116</f>
        <v>1300</v>
      </c>
      <c r="D114" s="102"/>
      <c r="E114" s="152">
        <f>E115+E116</f>
        <v>3572</v>
      </c>
      <c r="F114" s="152"/>
      <c r="G114" s="102"/>
      <c r="H114" s="76">
        <f>H115+H116</f>
        <v>0</v>
      </c>
      <c r="I114" s="152">
        <f>I116</f>
        <v>0</v>
      </c>
      <c r="J114" s="76">
        <v>0</v>
      </c>
      <c r="K114" s="182">
        <f>K115+K116</f>
        <v>0</v>
      </c>
      <c r="M114" s="192"/>
    </row>
    <row r="115" spans="1:13" s="1" customFormat="1" ht="33.75" customHeight="1" hidden="1">
      <c r="A115" s="45">
        <v>2211</v>
      </c>
      <c r="B115" s="139" t="s">
        <v>158</v>
      </c>
      <c r="C115" s="75"/>
      <c r="D115" s="101"/>
      <c r="E115" s="153"/>
      <c r="F115" s="153"/>
      <c r="G115" s="101"/>
      <c r="H115" s="75"/>
      <c r="I115" s="101"/>
      <c r="J115" s="75"/>
      <c r="K115" s="183"/>
      <c r="M115" s="192"/>
    </row>
    <row r="116" spans="1:13" s="1" customFormat="1" ht="15" customHeight="1">
      <c r="A116" s="45">
        <v>2219</v>
      </c>
      <c r="B116" s="256" t="s">
        <v>159</v>
      </c>
      <c r="C116" s="60">
        <f>'pamat PKC  01.00 2017 janv '!C119+'PKC 01.00 iemaksas start org'!C119</f>
        <v>1300</v>
      </c>
      <c r="D116" s="101"/>
      <c r="E116" s="153">
        <v>3572</v>
      </c>
      <c r="F116" s="153"/>
      <c r="G116" s="101"/>
      <c r="H116" s="75"/>
      <c r="I116" s="101"/>
      <c r="J116" s="76"/>
      <c r="K116" s="183"/>
      <c r="M116" s="192"/>
    </row>
    <row r="117" spans="1:13" s="1" customFormat="1" ht="16.5" customHeight="1" hidden="1">
      <c r="A117" s="43" t="s">
        <v>160</v>
      </c>
      <c r="B117" s="48" t="s">
        <v>161</v>
      </c>
      <c r="C117" s="76">
        <f>C118+C119+C120</f>
        <v>0</v>
      </c>
      <c r="D117" s="102"/>
      <c r="E117" s="152">
        <f>E118+E119+E120</f>
        <v>0</v>
      </c>
      <c r="F117" s="152"/>
      <c r="G117" s="102"/>
      <c r="H117" s="76">
        <f>H118+H119+H120</f>
        <v>0</v>
      </c>
      <c r="I117" s="102"/>
      <c r="J117" s="102"/>
      <c r="K117" s="182">
        <f>K118+K119+K120</f>
        <v>0</v>
      </c>
      <c r="M117" s="192"/>
    </row>
    <row r="118" spans="1:13" s="1" customFormat="1" ht="16.5" customHeight="1" hidden="1">
      <c r="A118" s="45">
        <v>2221</v>
      </c>
      <c r="B118" s="256" t="s">
        <v>162</v>
      </c>
      <c r="C118" s="75"/>
      <c r="D118" s="101"/>
      <c r="E118" s="153"/>
      <c r="F118" s="153"/>
      <c r="G118" s="101"/>
      <c r="H118" s="75"/>
      <c r="I118" s="101"/>
      <c r="J118" s="101"/>
      <c r="K118" s="183"/>
      <c r="M118" s="192"/>
    </row>
    <row r="119" spans="1:13" s="1" customFormat="1" ht="16.5" customHeight="1" hidden="1">
      <c r="A119" s="45">
        <v>2222</v>
      </c>
      <c r="B119" s="256" t="s">
        <v>163</v>
      </c>
      <c r="C119" s="75"/>
      <c r="D119" s="101"/>
      <c r="E119" s="153"/>
      <c r="F119" s="153"/>
      <c r="G119" s="101"/>
      <c r="H119" s="75"/>
      <c r="I119" s="101"/>
      <c r="J119" s="101"/>
      <c r="K119" s="183"/>
      <c r="M119" s="192"/>
    </row>
    <row r="120" spans="1:13" s="1" customFormat="1" ht="16.5" customHeight="1" hidden="1">
      <c r="A120" s="45">
        <v>2223</v>
      </c>
      <c r="B120" s="256" t="s">
        <v>164</v>
      </c>
      <c r="C120" s="75"/>
      <c r="D120" s="101"/>
      <c r="E120" s="153"/>
      <c r="F120" s="153"/>
      <c r="G120" s="101"/>
      <c r="H120" s="75"/>
      <c r="I120" s="101"/>
      <c r="J120" s="101"/>
      <c r="K120" s="183"/>
      <c r="M120" s="192"/>
    </row>
    <row r="121" spans="1:13" s="1" customFormat="1" ht="33" customHeight="1">
      <c r="A121" s="43" t="s">
        <v>165</v>
      </c>
      <c r="B121" s="48" t="s">
        <v>197</v>
      </c>
      <c r="C121" s="76">
        <f>C122+C123+C124+C125+C126+C127+C128</f>
        <v>547561</v>
      </c>
      <c r="D121" s="102"/>
      <c r="E121" s="152">
        <f>E122+E123+E124+E125+E127+E128</f>
        <v>31629</v>
      </c>
      <c r="F121" s="152"/>
      <c r="G121" s="102"/>
      <c r="H121" s="182">
        <f>H122+H123+H124+H125+H126+H127+H128</f>
        <v>0</v>
      </c>
      <c r="I121" s="182">
        <f>I122+I123+I124+I125+I126+I127+I128</f>
        <v>0</v>
      </c>
      <c r="J121" s="182">
        <f>J122+J123+J124+J125+J126+J127+J128</f>
        <v>0</v>
      </c>
      <c r="K121" s="182">
        <f>K122+K123+K124+K125+K126+K127+K128</f>
        <v>0</v>
      </c>
      <c r="M121" s="192"/>
    </row>
    <row r="122" spans="1:13" s="1" customFormat="1" ht="30" customHeight="1">
      <c r="A122" s="143">
        <v>2231</v>
      </c>
      <c r="B122" s="144" t="s">
        <v>198</v>
      </c>
      <c r="C122" s="60">
        <f>'pamat PKC  01.00 2017 janv '!C125+'PKC 01.00 iemaksas start org'!C125</f>
        <v>32846</v>
      </c>
      <c r="D122" s="101"/>
      <c r="E122" s="153">
        <v>10761</v>
      </c>
      <c r="F122" s="153"/>
      <c r="G122" s="272"/>
      <c r="H122" s="269"/>
      <c r="I122" s="145"/>
      <c r="J122" s="241"/>
      <c r="K122" s="263"/>
      <c r="M122" s="257"/>
    </row>
    <row r="123" spans="1:13" s="1" customFormat="1" ht="29.25" customHeight="1">
      <c r="A123" s="59">
        <v>2232</v>
      </c>
      <c r="B123" s="67" t="s">
        <v>269</v>
      </c>
      <c r="C123" s="60">
        <f>'pamat PKC  01.00 2017 janv '!C126+'PKC 01.00 iemaksas start org'!C126</f>
        <v>467347</v>
      </c>
      <c r="D123" s="101"/>
      <c r="E123" s="153">
        <v>5190</v>
      </c>
      <c r="F123" s="153"/>
      <c r="G123" s="273"/>
      <c r="H123" s="270"/>
      <c r="I123" s="75"/>
      <c r="J123" s="248"/>
      <c r="K123" s="236"/>
      <c r="M123" s="257"/>
    </row>
    <row r="124" spans="1:13" s="1" customFormat="1" ht="16.5" customHeight="1">
      <c r="A124" s="78">
        <v>2233</v>
      </c>
      <c r="B124" s="117" t="s">
        <v>245</v>
      </c>
      <c r="C124" s="60">
        <f>'pamat PKC  01.00 2017 janv '!C127+'PKC 01.00 iemaksas start org'!C127</f>
        <v>0</v>
      </c>
      <c r="D124" s="101"/>
      <c r="E124" s="153"/>
      <c r="F124" s="153"/>
      <c r="G124" s="191"/>
      <c r="H124" s="271"/>
      <c r="I124" s="75"/>
      <c r="J124" s="223"/>
      <c r="K124" s="183"/>
      <c r="M124" s="192"/>
    </row>
    <row r="125" spans="1:13" s="1" customFormat="1" ht="33" customHeight="1" hidden="1">
      <c r="A125" s="78">
        <v>2234</v>
      </c>
      <c r="B125" s="117" t="s">
        <v>246</v>
      </c>
      <c r="C125" s="60">
        <f>'pamat PKC  01.00 2017 janv '!C128+'PKC 01.00 iemaksas start org'!C128</f>
        <v>0</v>
      </c>
      <c r="D125" s="101"/>
      <c r="E125" s="153"/>
      <c r="F125" s="153"/>
      <c r="G125" s="101"/>
      <c r="H125" s="75"/>
      <c r="I125" s="75"/>
      <c r="J125" s="223"/>
      <c r="K125" s="183"/>
      <c r="M125" s="192"/>
    </row>
    <row r="126" spans="1:13" s="1" customFormat="1" ht="19.5" customHeight="1">
      <c r="A126" s="78">
        <v>2235</v>
      </c>
      <c r="B126" s="117" t="s">
        <v>262</v>
      </c>
      <c r="C126" s="60">
        <f>'pamat PKC  01.00 2017 janv '!C129+'PKC 01.00 iemaksas start org'!C129</f>
        <v>2988</v>
      </c>
      <c r="D126" s="101"/>
      <c r="E126" s="153"/>
      <c r="F126" s="153"/>
      <c r="G126" s="101"/>
      <c r="H126" s="75"/>
      <c r="I126" s="75"/>
      <c r="J126" s="223"/>
      <c r="K126" s="183"/>
      <c r="M126" s="192"/>
    </row>
    <row r="127" spans="1:13" s="1" customFormat="1" ht="16.5" customHeight="1" hidden="1">
      <c r="A127" s="59">
        <v>2236</v>
      </c>
      <c r="B127" s="67" t="s">
        <v>199</v>
      </c>
      <c r="C127" s="60">
        <f>'pamat PKC  01.00 2017 janv '!C130+'PKC 01.00 iemaksas start org'!C130</f>
        <v>0</v>
      </c>
      <c r="D127" s="101"/>
      <c r="E127" s="153">
        <v>0</v>
      </c>
      <c r="F127" s="153"/>
      <c r="G127" s="101"/>
      <c r="H127" s="75"/>
      <c r="I127" s="75"/>
      <c r="J127" s="223"/>
      <c r="K127" s="183"/>
      <c r="M127" s="192"/>
    </row>
    <row r="128" spans="1:13" s="1" customFormat="1" ht="16.5" customHeight="1">
      <c r="A128" s="45">
        <v>2239</v>
      </c>
      <c r="B128" s="256" t="s">
        <v>247</v>
      </c>
      <c r="C128" s="60">
        <f>'pamat PKC  01.00 2017 janv '!C131+'PKC 01.00 iemaksas start org'!C131</f>
        <v>44380</v>
      </c>
      <c r="D128" s="101"/>
      <c r="E128" s="153">
        <v>15678</v>
      </c>
      <c r="F128" s="153"/>
      <c r="G128" s="101"/>
      <c r="H128" s="242"/>
      <c r="I128" s="224"/>
      <c r="J128" s="112"/>
      <c r="K128" s="184"/>
      <c r="M128" s="257"/>
    </row>
    <row r="129" spans="1:13" s="1" customFormat="1" ht="30.75" customHeight="1">
      <c r="A129" s="43" t="s">
        <v>166</v>
      </c>
      <c r="B129" s="206" t="s">
        <v>263</v>
      </c>
      <c r="C129" s="112">
        <f>C130+C131+C132+C133+C134+C135</f>
        <v>1020</v>
      </c>
      <c r="D129" s="114"/>
      <c r="E129" s="156">
        <f>E130+E131+E132+E133+E134+E135</f>
        <v>4</v>
      </c>
      <c r="F129" s="156"/>
      <c r="G129" s="114"/>
      <c r="H129" s="112"/>
      <c r="I129" s="112"/>
      <c r="J129" s="112"/>
      <c r="K129" s="184"/>
      <c r="M129" s="192"/>
    </row>
    <row r="130" spans="1:13" s="1" customFormat="1" ht="16.5" customHeight="1" hidden="1">
      <c r="A130" s="45">
        <v>2241</v>
      </c>
      <c r="B130" s="256" t="s">
        <v>167</v>
      </c>
      <c r="C130" s="75"/>
      <c r="D130" s="92"/>
      <c r="E130" s="155"/>
      <c r="F130" s="92"/>
      <c r="G130" s="101"/>
      <c r="H130" s="75"/>
      <c r="I130" s="75"/>
      <c r="J130" s="76"/>
      <c r="K130" s="183"/>
      <c r="M130" s="192"/>
    </row>
    <row r="131" spans="1:13" s="1" customFormat="1" ht="16.5" customHeight="1">
      <c r="A131" s="45">
        <v>2242</v>
      </c>
      <c r="B131" s="256" t="s">
        <v>168</v>
      </c>
      <c r="C131" s="60">
        <f>'pamat PKC  01.00 2017 janv '!C134+'PKC 01.00 iemaksas start org'!C134</f>
        <v>200</v>
      </c>
      <c r="D131" s="92"/>
      <c r="E131" s="155"/>
      <c r="F131" s="92"/>
      <c r="G131" s="101"/>
      <c r="H131" s="75"/>
      <c r="I131" s="75"/>
      <c r="J131" s="76"/>
      <c r="K131" s="183"/>
      <c r="M131" s="192"/>
    </row>
    <row r="132" spans="1:13" s="1" customFormat="1" ht="33.75" customHeight="1">
      <c r="A132" s="45">
        <v>2243</v>
      </c>
      <c r="B132" s="139" t="s">
        <v>169</v>
      </c>
      <c r="C132" s="60">
        <f>'pamat PKC  01.00 2017 janv '!C135+'PKC 01.00 iemaksas start org'!C135</f>
        <v>350</v>
      </c>
      <c r="D132" s="101"/>
      <c r="E132" s="153"/>
      <c r="F132" s="101"/>
      <c r="G132" s="101"/>
      <c r="H132" s="75"/>
      <c r="I132" s="75"/>
      <c r="J132" s="76"/>
      <c r="K132" s="183"/>
      <c r="M132" s="192"/>
    </row>
    <row r="133" spans="1:13" s="1" customFormat="1" ht="17.25" customHeight="1" hidden="1">
      <c r="A133" s="45">
        <v>2244</v>
      </c>
      <c r="B133" s="207" t="s">
        <v>264</v>
      </c>
      <c r="C133" s="60">
        <f>'pamat PKC  01.00 2017 janv '!C136+'PKC 01.00 iemaksas start org'!C136</f>
        <v>0</v>
      </c>
      <c r="D133" s="101"/>
      <c r="E133" s="153"/>
      <c r="F133" s="101"/>
      <c r="G133" s="101"/>
      <c r="H133" s="75"/>
      <c r="I133" s="75"/>
      <c r="J133" s="76"/>
      <c r="K133" s="183"/>
      <c r="M133" s="192"/>
    </row>
    <row r="134" spans="1:13" s="1" customFormat="1" ht="16.5" customHeight="1">
      <c r="A134" s="45">
        <v>2247</v>
      </c>
      <c r="B134" s="256" t="s">
        <v>248</v>
      </c>
      <c r="C134" s="60">
        <f>'pamat PKC  01.00 2017 janv '!C137+'PKC 01.00 iemaksas start org'!C137</f>
        <v>470</v>
      </c>
      <c r="D134" s="92"/>
      <c r="E134" s="155"/>
      <c r="F134" s="155"/>
      <c r="G134" s="101"/>
      <c r="H134" s="222"/>
      <c r="I134" s="101"/>
      <c r="J134" s="241"/>
      <c r="K134" s="183"/>
      <c r="M134" s="192"/>
    </row>
    <row r="135" spans="1:13" s="1" customFormat="1" ht="16.5" customHeight="1" hidden="1">
      <c r="A135" s="45">
        <v>2249</v>
      </c>
      <c r="B135" s="58" t="s">
        <v>170</v>
      </c>
      <c r="C135" s="75">
        <v>0</v>
      </c>
      <c r="D135" s="101"/>
      <c r="E135" s="153">
        <v>4</v>
      </c>
      <c r="F135" s="153"/>
      <c r="G135" s="101"/>
      <c r="H135" s="76"/>
      <c r="I135" s="76"/>
      <c r="J135" s="182"/>
      <c r="K135" s="182"/>
      <c r="M135" s="192"/>
    </row>
    <row r="136" spans="1:13" s="1" customFormat="1" ht="16.5" customHeight="1" hidden="1">
      <c r="A136" s="43" t="s">
        <v>171</v>
      </c>
      <c r="B136" s="48" t="s">
        <v>200</v>
      </c>
      <c r="C136" s="76">
        <f>C137+C138+C139</f>
        <v>0</v>
      </c>
      <c r="D136" s="102"/>
      <c r="E136" s="152">
        <f>E137+E138+E139</f>
        <v>761</v>
      </c>
      <c r="F136" s="152"/>
      <c r="G136" s="102"/>
      <c r="H136" s="183">
        <f>H137+H138+H139</f>
        <v>0</v>
      </c>
      <c r="I136" s="183">
        <f>I137+I138+I139</f>
        <v>0</v>
      </c>
      <c r="J136" s="183">
        <f>J137+J138+J139</f>
        <v>0</v>
      </c>
      <c r="K136" s="183">
        <f>K137+K138+K139</f>
        <v>0</v>
      </c>
      <c r="M136" s="192"/>
    </row>
    <row r="137" spans="1:13" s="1" customFormat="1" ht="19.5" customHeight="1" hidden="1">
      <c r="A137" s="45">
        <v>2251</v>
      </c>
      <c r="B137" s="48" t="s">
        <v>201</v>
      </c>
      <c r="C137" s="60">
        <f>'pamat PKC  01.00 2017 janv '!C140+'PKC 01.00 iemaksas start org'!C140</f>
        <v>0</v>
      </c>
      <c r="D137" s="101"/>
      <c r="E137" s="154">
        <v>761</v>
      </c>
      <c r="F137" s="180"/>
      <c r="G137" s="101"/>
      <c r="H137" s="75"/>
      <c r="I137" s="75"/>
      <c r="J137" s="76"/>
      <c r="K137" s="183"/>
      <c r="L137" s="253"/>
      <c r="M137" s="257"/>
    </row>
    <row r="138" spans="1:13" s="1" customFormat="1" ht="16.5" customHeight="1" hidden="1">
      <c r="A138" s="45">
        <v>2252</v>
      </c>
      <c r="B138" s="48" t="s">
        <v>172</v>
      </c>
      <c r="C138" s="60">
        <f>'pamat PKC  01.00 2017 janv '!C141+'PKC 01.00 iemaksas start org'!C141</f>
        <v>0</v>
      </c>
      <c r="D138" s="101"/>
      <c r="E138" s="153"/>
      <c r="F138" s="101"/>
      <c r="G138" s="101"/>
      <c r="H138" s="75"/>
      <c r="I138" s="75"/>
      <c r="J138" s="76"/>
      <c r="K138" s="183"/>
      <c r="M138" s="192"/>
    </row>
    <row r="139" spans="1:13" s="1" customFormat="1" ht="18" customHeight="1" hidden="1">
      <c r="A139" s="45">
        <v>2259</v>
      </c>
      <c r="B139" s="48" t="s">
        <v>173</v>
      </c>
      <c r="C139" s="60">
        <f>'pamat PKC  01.00 2017 janv '!C142+'PKC 01.00 iemaksas start org'!C142</f>
        <v>0</v>
      </c>
      <c r="D139" s="101"/>
      <c r="E139" s="153">
        <v>0</v>
      </c>
      <c r="F139" s="101"/>
      <c r="G139" s="101"/>
      <c r="H139" s="75"/>
      <c r="I139" s="75"/>
      <c r="J139" s="182"/>
      <c r="K139" s="182"/>
      <c r="M139" s="192"/>
    </row>
    <row r="140" spans="1:13" s="1" customFormat="1" ht="16.5" customHeight="1">
      <c r="A140" s="43" t="s">
        <v>174</v>
      </c>
      <c r="B140" s="48" t="s">
        <v>175</v>
      </c>
      <c r="C140" s="76">
        <f>C141+C142+C143+C144</f>
        <v>5699</v>
      </c>
      <c r="D140" s="102"/>
      <c r="E140" s="152">
        <f>E141+E142+E143+E144</f>
        <v>4191</v>
      </c>
      <c r="F140" s="152"/>
      <c r="G140" s="102"/>
      <c r="H140" s="76">
        <f>H141+H142+H143+H144</f>
        <v>0</v>
      </c>
      <c r="I140" s="102"/>
      <c r="J140" s="182">
        <f>J141+J142+J143+J144</f>
        <v>0</v>
      </c>
      <c r="K140" s="183">
        <f>K141+K142+K143+K144</f>
        <v>0</v>
      </c>
      <c r="M140" s="192"/>
    </row>
    <row r="141" spans="1:13" s="1" customFormat="1" ht="16.5" customHeight="1">
      <c r="A141" s="45">
        <v>2261</v>
      </c>
      <c r="B141" s="256" t="s">
        <v>176</v>
      </c>
      <c r="C141" s="60">
        <f>'pamat PKC  01.00 2017 janv '!C144+'PKC 01.00 iemaksas start org'!C144</f>
        <v>5699</v>
      </c>
      <c r="D141" s="101"/>
      <c r="E141" s="153">
        <v>3734</v>
      </c>
      <c r="F141" s="101"/>
      <c r="G141" s="101"/>
      <c r="H141" s="75"/>
      <c r="I141" s="101"/>
      <c r="J141" s="75"/>
      <c r="K141" s="183"/>
      <c r="M141" s="192"/>
    </row>
    <row r="142" spans="1:13" s="1" customFormat="1" ht="16.5" customHeight="1" hidden="1">
      <c r="A142" s="45">
        <v>2262</v>
      </c>
      <c r="B142" s="256" t="s">
        <v>177</v>
      </c>
      <c r="C142" s="75"/>
      <c r="D142" s="92"/>
      <c r="E142" s="155">
        <v>457</v>
      </c>
      <c r="F142" s="92"/>
      <c r="G142" s="101"/>
      <c r="H142" s="75"/>
      <c r="I142" s="101"/>
      <c r="J142" s="75"/>
      <c r="K142" s="183"/>
      <c r="M142" s="192"/>
    </row>
    <row r="143" spans="1:13" s="1" customFormat="1" ht="16.5" customHeight="1" hidden="1">
      <c r="A143" s="45">
        <v>2264</v>
      </c>
      <c r="B143" s="256" t="s">
        <v>202</v>
      </c>
      <c r="C143" s="75"/>
      <c r="D143" s="101"/>
      <c r="E143" s="157">
        <v>0</v>
      </c>
      <c r="F143" s="181"/>
      <c r="G143" s="101"/>
      <c r="H143" s="75"/>
      <c r="I143" s="101"/>
      <c r="J143" s="78"/>
      <c r="K143" s="183"/>
      <c r="M143" s="192"/>
    </row>
    <row r="144" spans="1:13" s="1" customFormat="1" ht="16.5" customHeight="1" hidden="1">
      <c r="A144" s="45">
        <v>2269</v>
      </c>
      <c r="B144" s="58" t="s">
        <v>178</v>
      </c>
      <c r="C144" s="78"/>
      <c r="D144" s="104"/>
      <c r="E144" s="158"/>
      <c r="F144" s="104"/>
      <c r="G144" s="104"/>
      <c r="H144" s="78"/>
      <c r="I144" s="158"/>
      <c r="J144" s="146">
        <f>J145+J146+J147</f>
        <v>0</v>
      </c>
      <c r="K144" s="185">
        <f>K145+K146+K147</f>
        <v>0</v>
      </c>
      <c r="M144" s="192"/>
    </row>
    <row r="145" spans="1:13" s="1" customFormat="1" ht="16.5" customHeight="1" hidden="1">
      <c r="A145" s="61" t="s">
        <v>179</v>
      </c>
      <c r="B145" s="62" t="s">
        <v>180</v>
      </c>
      <c r="C145" s="146">
        <f>C146+C147+C148</f>
        <v>0</v>
      </c>
      <c r="D145" s="105"/>
      <c r="E145" s="159">
        <f>E146+E147+E148</f>
        <v>0</v>
      </c>
      <c r="F145" s="159"/>
      <c r="G145" s="105"/>
      <c r="H145" s="146">
        <f>H146+H147+H148</f>
        <v>0</v>
      </c>
      <c r="I145" s="213"/>
      <c r="J145" s="146">
        <f>J146+J147+J148</f>
        <v>0</v>
      </c>
      <c r="K145" s="146">
        <f>K146+K147+K148</f>
        <v>0</v>
      </c>
      <c r="M145" s="192"/>
    </row>
    <row r="146" spans="1:13" s="1" customFormat="1" ht="16.5" customHeight="1" hidden="1">
      <c r="A146" s="63" t="s">
        <v>249</v>
      </c>
      <c r="B146" s="62" t="s">
        <v>250</v>
      </c>
      <c r="C146" s="79"/>
      <c r="D146" s="106"/>
      <c r="E146" s="160"/>
      <c r="F146" s="106"/>
      <c r="G146" s="106"/>
      <c r="H146" s="79"/>
      <c r="I146" s="106"/>
      <c r="J146" s="77"/>
      <c r="K146" s="182"/>
      <c r="M146" s="192"/>
    </row>
    <row r="147" spans="1:13" s="1" customFormat="1" ht="16.5" customHeight="1" hidden="1">
      <c r="A147" s="45">
        <v>2278</v>
      </c>
      <c r="B147" s="48" t="s">
        <v>203</v>
      </c>
      <c r="C147" s="77"/>
      <c r="D147" s="103"/>
      <c r="E147" s="161"/>
      <c r="F147" s="103"/>
      <c r="G147" s="103"/>
      <c r="H147" s="77"/>
      <c r="I147" s="103"/>
      <c r="J147" s="76">
        <f>H147-C147</f>
        <v>0</v>
      </c>
      <c r="K147" s="183"/>
      <c r="M147" s="192"/>
    </row>
    <row r="148" spans="1:13" s="1" customFormat="1" ht="18.75" customHeight="1" hidden="1">
      <c r="A148" s="45">
        <v>2279</v>
      </c>
      <c r="B148" s="48" t="s">
        <v>251</v>
      </c>
      <c r="C148" s="75">
        <v>0</v>
      </c>
      <c r="D148" s="103"/>
      <c r="E148" s="161"/>
      <c r="F148" s="103"/>
      <c r="G148" s="103"/>
      <c r="H148" s="84"/>
      <c r="I148" s="168">
        <f>I149+I153+I156</f>
        <v>0</v>
      </c>
      <c r="J148" s="84"/>
      <c r="K148" s="186"/>
      <c r="M148" s="192"/>
    </row>
    <row r="149" spans="1:13" s="1" customFormat="1" ht="31.5" customHeight="1">
      <c r="A149" s="121" t="s">
        <v>67</v>
      </c>
      <c r="B149" s="121" t="s">
        <v>123</v>
      </c>
      <c r="C149" s="142">
        <f>C150+C155+C158+C159</f>
        <v>8082</v>
      </c>
      <c r="D149" s="128"/>
      <c r="E149" s="162">
        <f>E150+E155+E158+E159</f>
        <v>10499</v>
      </c>
      <c r="F149" s="162"/>
      <c r="G149" s="195"/>
      <c r="H149" s="188">
        <f>H150+H155+H158+H159</f>
        <v>0</v>
      </c>
      <c r="I149" s="188">
        <f>I150+I155+I158+I159</f>
        <v>0</v>
      </c>
      <c r="J149" s="188">
        <f>J150+J155+J158+J159</f>
        <v>0</v>
      </c>
      <c r="K149" s="188">
        <f>K150+K155+K158+K159</f>
        <v>0</v>
      </c>
      <c r="M149" s="192"/>
    </row>
    <row r="150" spans="1:13" s="1" customFormat="1" ht="16.5" customHeight="1">
      <c r="A150" s="43" t="s">
        <v>181</v>
      </c>
      <c r="B150" s="208" t="s">
        <v>265</v>
      </c>
      <c r="C150" s="76">
        <f>C151+C152+C153+C154</f>
        <v>7640</v>
      </c>
      <c r="D150" s="91"/>
      <c r="E150" s="163">
        <f>E151+E152+E153</f>
        <v>10188</v>
      </c>
      <c r="F150" s="163"/>
      <c r="G150" s="102"/>
      <c r="H150" s="75">
        <f>H151+H152+H153+H154</f>
        <v>0</v>
      </c>
      <c r="I150" s="210"/>
      <c r="J150" s="183">
        <f>J151+J152+J153+J154</f>
        <v>0</v>
      </c>
      <c r="K150" s="183">
        <f>K151+K152+K153+K154</f>
        <v>0</v>
      </c>
      <c r="M150" s="192"/>
    </row>
    <row r="151" spans="1:13" s="1" customFormat="1" ht="18.75" customHeight="1">
      <c r="A151" s="45">
        <v>2311</v>
      </c>
      <c r="B151" s="256" t="s">
        <v>182</v>
      </c>
      <c r="C151" s="60">
        <f>'pamat PKC  01.00 2017 janv '!C154+'PKC 01.00 iemaksas start org'!C154</f>
        <v>5930</v>
      </c>
      <c r="D151" s="96"/>
      <c r="E151" s="154">
        <v>6303</v>
      </c>
      <c r="F151" s="154"/>
      <c r="G151" s="101"/>
      <c r="H151" s="75"/>
      <c r="I151" s="210"/>
      <c r="J151" s="76"/>
      <c r="K151" s="183"/>
      <c r="M151" s="192"/>
    </row>
    <row r="152" spans="1:13" s="1" customFormat="1" ht="16.5" customHeight="1">
      <c r="A152" s="45">
        <v>2312</v>
      </c>
      <c r="B152" s="256" t="s">
        <v>183</v>
      </c>
      <c r="C152" s="60">
        <f>'pamat PKC  01.00 2017 janv '!C155+'PKC 01.00 iemaksas start org'!C155</f>
        <v>710</v>
      </c>
      <c r="D152" s="96"/>
      <c r="E152" s="164">
        <v>3885</v>
      </c>
      <c r="F152" s="164"/>
      <c r="G152" s="101"/>
      <c r="H152" s="75"/>
      <c r="I152" s="210"/>
      <c r="J152" s="75"/>
      <c r="K152" s="183"/>
      <c r="M152" s="192"/>
    </row>
    <row r="153" spans="1:14" s="1" customFormat="1" ht="16.5" customHeight="1" hidden="1">
      <c r="A153" s="45">
        <v>2313</v>
      </c>
      <c r="B153" s="256" t="s">
        <v>184</v>
      </c>
      <c r="C153" s="60">
        <f>'pamat PKC  01.00 2017 janv '!C156+'PKC 01.00 iemaksas start org'!C156</f>
        <v>0</v>
      </c>
      <c r="D153" s="99"/>
      <c r="E153" s="153"/>
      <c r="F153" s="101"/>
      <c r="G153" s="101"/>
      <c r="H153" s="75"/>
      <c r="I153" s="75"/>
      <c r="J153" s="76"/>
      <c r="K153" s="182"/>
      <c r="L153" s="192"/>
      <c r="M153" s="192"/>
      <c r="N153" s="192"/>
    </row>
    <row r="154" spans="1:14" s="1" customFormat="1" ht="31.5" customHeight="1">
      <c r="A154" s="45">
        <v>2314</v>
      </c>
      <c r="B154" s="209" t="s">
        <v>266</v>
      </c>
      <c r="C154" s="60">
        <f>'pamat PKC  01.00 2017 janv '!C157+'PKC 01.00 iemaksas start org'!C157</f>
        <v>1000</v>
      </c>
      <c r="D154" s="99"/>
      <c r="E154" s="153"/>
      <c r="F154" s="101"/>
      <c r="G154" s="101"/>
      <c r="H154" s="75"/>
      <c r="I154" s="101"/>
      <c r="J154" s="240"/>
      <c r="K154" s="183"/>
      <c r="L154" s="244"/>
      <c r="M154" s="257"/>
      <c r="N154" s="192"/>
    </row>
    <row r="155" spans="1:14" s="1" customFormat="1" ht="16.5" customHeight="1">
      <c r="A155" s="43" t="s">
        <v>185</v>
      </c>
      <c r="B155" s="48" t="s">
        <v>186</v>
      </c>
      <c r="C155" s="76">
        <f>C156+C157</f>
        <v>300</v>
      </c>
      <c r="D155" s="91"/>
      <c r="E155" s="163">
        <f>E156+E157</f>
        <v>0</v>
      </c>
      <c r="F155" s="163"/>
      <c r="G155" s="102"/>
      <c r="H155" s="183">
        <f>H156+H157</f>
        <v>0</v>
      </c>
      <c r="I155" s="183">
        <f>I156+I157</f>
        <v>0</v>
      </c>
      <c r="J155" s="183">
        <f>J156+J157</f>
        <v>0</v>
      </c>
      <c r="K155" s="183">
        <f>K156+K157</f>
        <v>0</v>
      </c>
      <c r="L155" s="258"/>
      <c r="M155" s="192"/>
      <c r="N155" s="192"/>
    </row>
    <row r="156" spans="1:14" s="1" customFormat="1" ht="16.5" customHeight="1" hidden="1">
      <c r="A156" s="45">
        <v>2321</v>
      </c>
      <c r="B156" s="256" t="s">
        <v>187</v>
      </c>
      <c r="C156" s="75"/>
      <c r="D156" s="95"/>
      <c r="E156" s="165"/>
      <c r="F156" s="95"/>
      <c r="G156" s="104"/>
      <c r="H156" s="75">
        <v>0</v>
      </c>
      <c r="I156" s="75"/>
      <c r="J156" s="76"/>
      <c r="K156" s="187"/>
      <c r="L156" s="258"/>
      <c r="M156" s="192"/>
      <c r="N156" s="192"/>
    </row>
    <row r="157" spans="1:14" s="1" customFormat="1" ht="17.25" customHeight="1">
      <c r="A157" s="45">
        <v>2322</v>
      </c>
      <c r="B157" s="256" t="s">
        <v>188</v>
      </c>
      <c r="C157" s="60">
        <f>'pamat PKC  01.00 2017 janv '!C160+'PKC 01.00 iemaksas start org'!C160</f>
        <v>300</v>
      </c>
      <c r="D157" s="101"/>
      <c r="E157" s="153"/>
      <c r="F157" s="101"/>
      <c r="G157" s="101"/>
      <c r="H157" s="75"/>
      <c r="I157" s="101"/>
      <c r="J157" s="239"/>
      <c r="K157" s="182"/>
      <c r="L157" s="258"/>
      <c r="M157" s="192"/>
      <c r="N157" s="192"/>
    </row>
    <row r="158" spans="1:14" s="1" customFormat="1" ht="16.5" customHeight="1">
      <c r="A158" s="122" t="s">
        <v>189</v>
      </c>
      <c r="B158" s="123" t="s">
        <v>190</v>
      </c>
      <c r="C158" s="64">
        <f>'pamat PKC  01.00 2017 janv '!C161+'PKC 01.00 iemaksas start org'!C161</f>
        <v>142</v>
      </c>
      <c r="D158" s="129"/>
      <c r="E158" s="166">
        <v>311</v>
      </c>
      <c r="F158" s="129"/>
      <c r="G158" s="129"/>
      <c r="H158" s="124"/>
      <c r="I158" s="129"/>
      <c r="J158" s="238"/>
      <c r="K158" s="182"/>
      <c r="L158" s="247"/>
      <c r="M158" s="257"/>
      <c r="N158" s="192"/>
    </row>
    <row r="159" spans="1:14" s="1" customFormat="1" ht="16.5" customHeight="1" hidden="1">
      <c r="A159" s="43" t="s">
        <v>191</v>
      </c>
      <c r="B159" s="48" t="s">
        <v>192</v>
      </c>
      <c r="C159" s="77"/>
      <c r="D159" s="103"/>
      <c r="E159" s="161"/>
      <c r="F159" s="103"/>
      <c r="G159" s="103"/>
      <c r="H159" s="77"/>
      <c r="I159" s="103"/>
      <c r="J159" s="108"/>
      <c r="K159" s="182">
        <f>K160</f>
        <v>0</v>
      </c>
      <c r="L159" s="192"/>
      <c r="M159" s="192"/>
      <c r="N159" s="192"/>
    </row>
    <row r="160" spans="1:14" s="1" customFormat="1" ht="16.5" customHeight="1" hidden="1">
      <c r="A160" s="39" t="s">
        <v>68</v>
      </c>
      <c r="B160" s="68" t="s">
        <v>107</v>
      </c>
      <c r="C160" s="74">
        <v>0</v>
      </c>
      <c r="D160" s="107"/>
      <c r="E160" s="167">
        <v>0</v>
      </c>
      <c r="F160" s="107"/>
      <c r="G160" s="107"/>
      <c r="H160" s="74">
        <v>0</v>
      </c>
      <c r="I160" s="107"/>
      <c r="J160" s="115"/>
      <c r="K160" s="189">
        <f>K161+K162</f>
        <v>0</v>
      </c>
      <c r="L160" s="192"/>
      <c r="M160" s="192"/>
      <c r="N160" s="192"/>
    </row>
    <row r="161" spans="1:14" s="1" customFormat="1" ht="16.5" customHeight="1" hidden="1">
      <c r="A161" s="39" t="s">
        <v>69</v>
      </c>
      <c r="B161" s="39" t="s">
        <v>28</v>
      </c>
      <c r="C161" s="84">
        <f>C162</f>
        <v>0</v>
      </c>
      <c r="D161" s="108"/>
      <c r="E161" s="168">
        <f>E162</f>
        <v>0</v>
      </c>
      <c r="F161" s="108"/>
      <c r="G161" s="108"/>
      <c r="H161" s="84">
        <f>H162</f>
        <v>0</v>
      </c>
      <c r="I161" s="108"/>
      <c r="J161" s="101"/>
      <c r="K161" s="183"/>
      <c r="L161" s="192"/>
      <c r="M161" s="192"/>
      <c r="N161" s="192"/>
    </row>
    <row r="162" spans="1:14" s="1" customFormat="1" ht="16.5" customHeight="1" hidden="1">
      <c r="A162" s="43" t="s">
        <v>193</v>
      </c>
      <c r="B162" s="48" t="s">
        <v>28</v>
      </c>
      <c r="C162" s="113">
        <f>C163+C164</f>
        <v>0</v>
      </c>
      <c r="D162" s="115"/>
      <c r="E162" s="169">
        <f>E163+E164</f>
        <v>0</v>
      </c>
      <c r="F162" s="115"/>
      <c r="G162" s="115"/>
      <c r="H162" s="113">
        <f>H163+H164</f>
        <v>0</v>
      </c>
      <c r="I162" s="115"/>
      <c r="J162" s="103"/>
      <c r="K162" s="182"/>
      <c r="L162" s="192"/>
      <c r="M162" s="192"/>
      <c r="N162" s="192"/>
    </row>
    <row r="163" spans="1:14" s="1" customFormat="1" ht="16.5" customHeight="1" hidden="1">
      <c r="A163" s="78">
        <v>2513</v>
      </c>
      <c r="B163" s="118" t="s">
        <v>194</v>
      </c>
      <c r="C163" s="75"/>
      <c r="D163" s="92"/>
      <c r="E163" s="155"/>
      <c r="F163" s="92"/>
      <c r="G163" s="101"/>
      <c r="H163" s="75"/>
      <c r="I163" s="101"/>
      <c r="J163" s="103"/>
      <c r="K163" s="182"/>
      <c r="L163" s="192"/>
      <c r="M163" s="192"/>
      <c r="N163" s="192"/>
    </row>
    <row r="164" spans="1:14" s="71" customFormat="1" ht="16.5" customHeight="1" hidden="1">
      <c r="A164" s="59">
        <v>2519</v>
      </c>
      <c r="B164" s="70" t="s">
        <v>204</v>
      </c>
      <c r="C164" s="77"/>
      <c r="D164" s="103"/>
      <c r="E164" s="161"/>
      <c r="F164" s="103"/>
      <c r="G164" s="103"/>
      <c r="H164" s="77"/>
      <c r="I164" s="103"/>
      <c r="J164" s="103"/>
      <c r="K164" s="182"/>
      <c r="L164" s="192"/>
      <c r="M164" s="192"/>
      <c r="N164" s="192"/>
    </row>
    <row r="165" spans="1:14" s="1" customFormat="1" ht="16.5" customHeight="1" hidden="1">
      <c r="A165" s="41">
        <v>2800</v>
      </c>
      <c r="B165" s="47" t="s">
        <v>108</v>
      </c>
      <c r="C165" s="77"/>
      <c r="D165" s="94"/>
      <c r="E165" s="170"/>
      <c r="F165" s="94"/>
      <c r="G165" s="103"/>
      <c r="H165" s="77"/>
      <c r="I165" s="103"/>
      <c r="J165" s="103"/>
      <c r="K165" s="182"/>
      <c r="L165" s="192"/>
      <c r="M165" s="192"/>
      <c r="N165" s="192"/>
    </row>
    <row r="166" spans="1:14" s="1" customFormat="1" ht="16.5" customHeight="1" hidden="1">
      <c r="A166" s="41">
        <v>4000</v>
      </c>
      <c r="B166" s="39" t="s">
        <v>70</v>
      </c>
      <c r="C166" s="77"/>
      <c r="D166" s="94"/>
      <c r="E166" s="170"/>
      <c r="F166" s="94"/>
      <c r="G166" s="103"/>
      <c r="H166" s="77"/>
      <c r="I166" s="103"/>
      <c r="J166" s="103"/>
      <c r="K166" s="182"/>
      <c r="L166" s="192"/>
      <c r="M166" s="192"/>
      <c r="N166" s="192"/>
    </row>
    <row r="167" spans="1:14" s="1" customFormat="1" ht="16.5" customHeight="1" hidden="1">
      <c r="A167" s="39" t="s">
        <v>71</v>
      </c>
      <c r="B167" s="39" t="s">
        <v>72</v>
      </c>
      <c r="C167" s="77"/>
      <c r="D167" s="94"/>
      <c r="E167" s="170"/>
      <c r="F167" s="94"/>
      <c r="G167" s="103"/>
      <c r="H167" s="77"/>
      <c r="I167" s="103"/>
      <c r="J167" s="103"/>
      <c r="K167" s="182"/>
      <c r="L167" s="192"/>
      <c r="M167" s="192"/>
      <c r="N167" s="192"/>
    </row>
    <row r="168" spans="1:14" s="1" customFormat="1" ht="16.5" customHeight="1" hidden="1">
      <c r="A168" s="43"/>
      <c r="B168" s="48"/>
      <c r="C168" s="77"/>
      <c r="D168" s="94"/>
      <c r="E168" s="170"/>
      <c r="F168" s="94"/>
      <c r="G168" s="103"/>
      <c r="H168" s="77"/>
      <c r="I168" s="103"/>
      <c r="J168" s="103"/>
      <c r="K168" s="182"/>
      <c r="L168" s="192"/>
      <c r="M168" s="192"/>
      <c r="N168" s="192"/>
    </row>
    <row r="169" spans="1:14" s="1" customFormat="1" ht="16.5" customHeight="1" hidden="1">
      <c r="A169" s="43"/>
      <c r="B169" s="48"/>
      <c r="C169" s="77"/>
      <c r="D169" s="94"/>
      <c r="E169" s="170"/>
      <c r="F169" s="94"/>
      <c r="G169" s="103"/>
      <c r="H169" s="77"/>
      <c r="I169" s="103"/>
      <c r="J169" s="103"/>
      <c r="K169" s="182"/>
      <c r="L169" s="192"/>
      <c r="M169" s="192"/>
      <c r="N169" s="192"/>
    </row>
    <row r="170" spans="1:14" s="1" customFormat="1" ht="16.5" customHeight="1" hidden="1">
      <c r="A170" s="39" t="s">
        <v>29</v>
      </c>
      <c r="B170" s="47" t="s">
        <v>73</v>
      </c>
      <c r="C170" s="77"/>
      <c r="D170" s="94"/>
      <c r="E170" s="170"/>
      <c r="F170" s="94"/>
      <c r="G170" s="103"/>
      <c r="H170" s="77"/>
      <c r="I170" s="103"/>
      <c r="J170" s="103"/>
      <c r="K170" s="182"/>
      <c r="L170" s="192"/>
      <c r="M170" s="192"/>
      <c r="N170" s="192"/>
    </row>
    <row r="171" spans="1:14" s="1" customFormat="1" ht="16.5" customHeight="1" hidden="1">
      <c r="A171" s="43"/>
      <c r="B171" s="48"/>
      <c r="C171" s="77"/>
      <c r="D171" s="94"/>
      <c r="E171" s="170"/>
      <c r="F171" s="94"/>
      <c r="G171" s="103"/>
      <c r="H171" s="77"/>
      <c r="I171" s="103"/>
      <c r="J171" s="103"/>
      <c r="K171" s="182"/>
      <c r="L171" s="192"/>
      <c r="M171" s="192"/>
      <c r="N171" s="192"/>
    </row>
    <row r="172" spans="1:14" s="1" customFormat="1" ht="16.5" customHeight="1" hidden="1">
      <c r="A172" s="45"/>
      <c r="B172" s="48"/>
      <c r="C172" s="77"/>
      <c r="D172" s="94"/>
      <c r="E172" s="170"/>
      <c r="F172" s="94"/>
      <c r="G172" s="103"/>
      <c r="H172" s="77"/>
      <c r="I172" s="103"/>
      <c r="J172" s="103"/>
      <c r="K172" s="182"/>
      <c r="L172" s="192"/>
      <c r="M172" s="192"/>
      <c r="N172" s="192"/>
    </row>
    <row r="173" spans="1:14" s="1" customFormat="1" ht="16.5" customHeight="1" hidden="1">
      <c r="A173" s="39" t="s">
        <v>30</v>
      </c>
      <c r="B173" s="47" t="s">
        <v>31</v>
      </c>
      <c r="C173" s="77"/>
      <c r="D173" s="94"/>
      <c r="E173" s="170"/>
      <c r="F173" s="94"/>
      <c r="G173" s="103"/>
      <c r="H173" s="77"/>
      <c r="I173" s="103"/>
      <c r="J173" s="103"/>
      <c r="K173" s="182"/>
      <c r="L173" s="192"/>
      <c r="M173" s="192"/>
      <c r="N173" s="192"/>
    </row>
    <row r="174" spans="1:14" s="1" customFormat="1" ht="16.5" customHeight="1" hidden="1">
      <c r="A174" s="43" t="s">
        <v>32</v>
      </c>
      <c r="B174" s="48" t="s">
        <v>109</v>
      </c>
      <c r="C174" s="77"/>
      <c r="D174" s="94"/>
      <c r="E174" s="170"/>
      <c r="F174" s="94"/>
      <c r="G174" s="103"/>
      <c r="H174" s="77"/>
      <c r="I174" s="103"/>
      <c r="J174" s="103"/>
      <c r="K174" s="182"/>
      <c r="L174" s="192"/>
      <c r="M174" s="192"/>
      <c r="N174" s="192"/>
    </row>
    <row r="175" spans="1:14" s="1" customFormat="1" ht="16.5" customHeight="1" hidden="1">
      <c r="A175" s="45"/>
      <c r="B175" s="48"/>
      <c r="C175" s="77"/>
      <c r="D175" s="94"/>
      <c r="E175" s="170"/>
      <c r="F175" s="94"/>
      <c r="G175" s="103"/>
      <c r="H175" s="77"/>
      <c r="I175" s="103"/>
      <c r="J175" s="103"/>
      <c r="K175" s="182"/>
      <c r="L175" s="192"/>
      <c r="M175" s="192"/>
      <c r="N175" s="192"/>
    </row>
    <row r="176" spans="1:14" s="1" customFormat="1" ht="16.5" customHeight="1" hidden="1">
      <c r="A176" s="43" t="s">
        <v>33</v>
      </c>
      <c r="B176" s="48" t="s">
        <v>110</v>
      </c>
      <c r="C176" s="77"/>
      <c r="D176" s="94"/>
      <c r="E176" s="170"/>
      <c r="F176" s="94"/>
      <c r="G176" s="103"/>
      <c r="H176" s="77"/>
      <c r="I176" s="103"/>
      <c r="J176" s="108"/>
      <c r="K176" s="188">
        <f>K181</f>
        <v>0</v>
      </c>
      <c r="L176" s="192"/>
      <c r="M176" s="192"/>
      <c r="N176" s="192"/>
    </row>
    <row r="177" spans="1:14" s="1" customFormat="1" ht="16.5" customHeight="1" hidden="1">
      <c r="A177" s="43"/>
      <c r="B177" s="48"/>
      <c r="C177" s="77"/>
      <c r="D177" s="94"/>
      <c r="E177" s="170"/>
      <c r="F177" s="94"/>
      <c r="G177" s="103"/>
      <c r="H177" s="77"/>
      <c r="I177" s="103"/>
      <c r="J177" s="103"/>
      <c r="K177" s="182"/>
      <c r="L177" s="192"/>
      <c r="M177" s="192"/>
      <c r="N177" s="192"/>
    </row>
    <row r="178" spans="1:14" s="1" customFormat="1" ht="16.5" customHeight="1" hidden="1">
      <c r="A178" s="131" t="s">
        <v>34</v>
      </c>
      <c r="B178" s="132" t="s">
        <v>35</v>
      </c>
      <c r="C178" s="84">
        <f>C183</f>
        <v>0</v>
      </c>
      <c r="D178" s="108"/>
      <c r="E178" s="168">
        <f>E183</f>
        <v>0</v>
      </c>
      <c r="F178" s="108"/>
      <c r="G178" s="108"/>
      <c r="H178" s="84">
        <f>H183</f>
        <v>0</v>
      </c>
      <c r="I178" s="108"/>
      <c r="J178" s="103"/>
      <c r="K178" s="182"/>
      <c r="L178" s="192"/>
      <c r="M178" s="192"/>
      <c r="N178" s="192"/>
    </row>
    <row r="179" spans="1:14" s="1" customFormat="1" ht="16.5" customHeight="1" hidden="1">
      <c r="A179" s="133">
        <v>3500</v>
      </c>
      <c r="B179" s="132" t="s">
        <v>111</v>
      </c>
      <c r="C179" s="77"/>
      <c r="D179" s="103"/>
      <c r="E179" s="161"/>
      <c r="F179" s="103"/>
      <c r="G179" s="103"/>
      <c r="H179" s="77"/>
      <c r="I179" s="103"/>
      <c r="J179" s="103"/>
      <c r="K179" s="182"/>
      <c r="L179" s="192"/>
      <c r="M179" s="192"/>
      <c r="N179" s="192"/>
    </row>
    <row r="180" spans="1:14" s="1" customFormat="1" ht="16.5" customHeight="1" hidden="1">
      <c r="A180" s="77"/>
      <c r="B180" s="118"/>
      <c r="C180" s="77"/>
      <c r="D180" s="103"/>
      <c r="E180" s="161"/>
      <c r="F180" s="103"/>
      <c r="G180" s="103"/>
      <c r="H180" s="77"/>
      <c r="I180" s="103"/>
      <c r="J180" s="103"/>
      <c r="K180" s="182"/>
      <c r="L180" s="192"/>
      <c r="M180" s="192"/>
      <c r="N180" s="192"/>
    </row>
    <row r="181" spans="1:14" s="1" customFormat="1" ht="16.5" customHeight="1" hidden="1">
      <c r="A181" s="77"/>
      <c r="B181" s="118"/>
      <c r="C181" s="77"/>
      <c r="D181" s="103"/>
      <c r="E181" s="161"/>
      <c r="F181" s="103"/>
      <c r="G181" s="103"/>
      <c r="H181" s="77"/>
      <c r="I181" s="103"/>
      <c r="J181" s="102"/>
      <c r="K181" s="182">
        <f>K182</f>
        <v>0</v>
      </c>
      <c r="L181" s="192"/>
      <c r="M181" s="192"/>
      <c r="N181" s="192"/>
    </row>
    <row r="182" spans="1:14" s="1" customFormat="1" ht="16.5" customHeight="1" hidden="1">
      <c r="A182" s="133">
        <v>3800</v>
      </c>
      <c r="B182" s="132" t="s">
        <v>74</v>
      </c>
      <c r="C182" s="77"/>
      <c r="D182" s="103"/>
      <c r="E182" s="161"/>
      <c r="F182" s="103"/>
      <c r="G182" s="103"/>
      <c r="H182" s="77"/>
      <c r="I182" s="103"/>
      <c r="J182" s="115"/>
      <c r="K182" s="189">
        <f>K184</f>
        <v>0</v>
      </c>
      <c r="L182" s="192"/>
      <c r="M182" s="192"/>
      <c r="N182" s="192"/>
    </row>
    <row r="183" spans="1:14" s="1" customFormat="1" ht="16.5" customHeight="1" hidden="1">
      <c r="A183" s="131" t="s">
        <v>36</v>
      </c>
      <c r="B183" s="132" t="s">
        <v>75</v>
      </c>
      <c r="C183" s="76">
        <f>C184</f>
        <v>0</v>
      </c>
      <c r="D183" s="102"/>
      <c r="E183" s="152">
        <f>E184</f>
        <v>0</v>
      </c>
      <c r="F183" s="102"/>
      <c r="G183" s="102"/>
      <c r="H183" s="76">
        <f>H184</f>
        <v>0</v>
      </c>
      <c r="I183" s="102"/>
      <c r="J183" s="115"/>
      <c r="K183" s="189">
        <f>K184</f>
        <v>0</v>
      </c>
      <c r="L183" s="192"/>
      <c r="M183" s="192"/>
      <c r="N183" s="192"/>
    </row>
    <row r="184" spans="1:14" s="1" customFormat="1" ht="16.5" customHeight="1" hidden="1">
      <c r="A184" s="131" t="s">
        <v>76</v>
      </c>
      <c r="B184" s="132" t="s">
        <v>112</v>
      </c>
      <c r="C184" s="113">
        <f>C186</f>
        <v>0</v>
      </c>
      <c r="D184" s="115"/>
      <c r="E184" s="169">
        <f>E186</f>
        <v>0</v>
      </c>
      <c r="F184" s="115"/>
      <c r="G184" s="115"/>
      <c r="H184" s="113">
        <f>H186</f>
        <v>0</v>
      </c>
      <c r="I184" s="115"/>
      <c r="J184" s="101"/>
      <c r="K184" s="183"/>
      <c r="L184" s="192"/>
      <c r="M184" s="192"/>
      <c r="N184" s="192"/>
    </row>
    <row r="185" spans="1:14" s="1" customFormat="1" ht="16.5" customHeight="1" hidden="1">
      <c r="A185" s="77">
        <v>6420</v>
      </c>
      <c r="B185" s="118" t="s">
        <v>253</v>
      </c>
      <c r="C185" s="113">
        <f>C186</f>
        <v>0</v>
      </c>
      <c r="D185" s="115"/>
      <c r="E185" s="169">
        <f>E186</f>
        <v>0</v>
      </c>
      <c r="F185" s="115"/>
      <c r="G185" s="115"/>
      <c r="H185" s="113">
        <f>H186</f>
        <v>0</v>
      </c>
      <c r="I185" s="115"/>
      <c r="J185" s="103"/>
      <c r="K185" s="182"/>
      <c r="L185" s="192"/>
      <c r="M185" s="192"/>
      <c r="N185" s="192"/>
    </row>
    <row r="186" spans="1:14" s="1" customFormat="1" ht="16.5" customHeight="1" hidden="1">
      <c r="A186" s="78">
        <v>6422</v>
      </c>
      <c r="B186" s="118" t="s">
        <v>252</v>
      </c>
      <c r="C186" s="75"/>
      <c r="D186" s="101"/>
      <c r="E186" s="153"/>
      <c r="F186" s="101"/>
      <c r="G186" s="101"/>
      <c r="H186" s="75"/>
      <c r="I186" s="101"/>
      <c r="J186" s="103"/>
      <c r="K186" s="182"/>
      <c r="L186" s="192"/>
      <c r="M186" s="192"/>
      <c r="N186" s="192"/>
    </row>
    <row r="187" spans="1:14" s="1" customFormat="1" ht="16.5" customHeight="1" hidden="1">
      <c r="A187" s="41">
        <v>6500</v>
      </c>
      <c r="B187" s="47" t="s">
        <v>113</v>
      </c>
      <c r="C187" s="77"/>
      <c r="D187" s="94"/>
      <c r="E187" s="170"/>
      <c r="F187" s="94"/>
      <c r="G187" s="103"/>
      <c r="H187" s="77"/>
      <c r="I187" s="103"/>
      <c r="J187" s="103"/>
      <c r="K187" s="182"/>
      <c r="L187" s="192"/>
      <c r="M187" s="192"/>
      <c r="N187" s="192"/>
    </row>
    <row r="188" spans="1:14" s="1" customFormat="1" ht="16.5" customHeight="1" hidden="1">
      <c r="A188" s="41">
        <v>7000</v>
      </c>
      <c r="B188" s="47" t="s">
        <v>114</v>
      </c>
      <c r="C188" s="77"/>
      <c r="D188" s="94"/>
      <c r="E188" s="170"/>
      <c r="F188" s="94"/>
      <c r="G188" s="103"/>
      <c r="H188" s="77"/>
      <c r="I188" s="103"/>
      <c r="J188" s="103"/>
      <c r="K188" s="182"/>
      <c r="L188" s="192"/>
      <c r="M188" s="192"/>
      <c r="N188" s="192"/>
    </row>
    <row r="189" spans="1:14" s="1" customFormat="1" ht="31.5" customHeight="1">
      <c r="A189" s="39" t="s">
        <v>77</v>
      </c>
      <c r="B189" s="47" t="s">
        <v>78</v>
      </c>
      <c r="C189" s="173">
        <f>C193</f>
        <v>50300</v>
      </c>
      <c r="D189" s="94"/>
      <c r="E189" s="170"/>
      <c r="F189" s="94"/>
      <c r="G189" s="197"/>
      <c r="H189" s="77"/>
      <c r="I189" s="103"/>
      <c r="J189" s="103"/>
      <c r="K189" s="182"/>
      <c r="L189" s="192"/>
      <c r="M189" s="192"/>
      <c r="N189" s="192"/>
    </row>
    <row r="190" spans="1:14" s="1" customFormat="1" ht="16.5" customHeight="1" hidden="1">
      <c r="A190" s="39" t="s">
        <v>79</v>
      </c>
      <c r="B190" s="47" t="s">
        <v>80</v>
      </c>
      <c r="C190" s="74"/>
      <c r="D190" s="94"/>
      <c r="E190" s="170"/>
      <c r="F190" s="94"/>
      <c r="G190" s="103"/>
      <c r="H190" s="77"/>
      <c r="I190" s="103"/>
      <c r="J190" s="103"/>
      <c r="K190" s="182"/>
      <c r="L190" s="192"/>
      <c r="M190" s="192"/>
      <c r="N190" s="192"/>
    </row>
    <row r="191" spans="1:14" s="1" customFormat="1" ht="16.5" customHeight="1" hidden="1">
      <c r="A191" s="43"/>
      <c r="B191" s="48"/>
      <c r="C191" s="74"/>
      <c r="D191" s="94"/>
      <c r="E191" s="170"/>
      <c r="F191" s="94"/>
      <c r="G191" s="103"/>
      <c r="H191" s="77"/>
      <c r="I191" s="103"/>
      <c r="J191" s="103"/>
      <c r="K191" s="182"/>
      <c r="L191" s="192"/>
      <c r="M191" s="192"/>
      <c r="N191" s="192"/>
    </row>
    <row r="192" spans="1:14" s="1" customFormat="1" ht="16.5" customHeight="1" hidden="1">
      <c r="A192" s="45"/>
      <c r="B192" s="48"/>
      <c r="C192" s="74"/>
      <c r="D192" s="94"/>
      <c r="E192" s="170"/>
      <c r="F192" s="94"/>
      <c r="G192" s="103"/>
      <c r="H192" s="77"/>
      <c r="I192" s="103"/>
      <c r="J192" s="103"/>
      <c r="K192" s="182"/>
      <c r="L192" s="192"/>
      <c r="M192" s="192"/>
      <c r="N192" s="192"/>
    </row>
    <row r="193" spans="1:14" s="1" customFormat="1" ht="16.5" customHeight="1">
      <c r="A193" s="39" t="s">
        <v>81</v>
      </c>
      <c r="B193" s="47" t="s">
        <v>82</v>
      </c>
      <c r="C193" s="84">
        <f>C194</f>
        <v>50300</v>
      </c>
      <c r="D193" s="94"/>
      <c r="E193" s="170"/>
      <c r="F193" s="94"/>
      <c r="G193" s="197"/>
      <c r="H193" s="77"/>
      <c r="I193" s="103"/>
      <c r="J193" s="103"/>
      <c r="K193" s="182"/>
      <c r="L193" s="192"/>
      <c r="M193" s="192"/>
      <c r="N193" s="192"/>
    </row>
    <row r="194" spans="1:14" s="1" customFormat="1" ht="34.5" customHeight="1">
      <c r="A194" s="43">
        <v>7710</v>
      </c>
      <c r="B194" s="48" t="s">
        <v>276</v>
      </c>
      <c r="C194" s="76">
        <f>C195</f>
        <v>50300</v>
      </c>
      <c r="D194" s="94"/>
      <c r="E194" s="170"/>
      <c r="F194" s="94"/>
      <c r="G194" s="103"/>
      <c r="H194" s="77"/>
      <c r="I194" s="103"/>
      <c r="J194" s="103"/>
      <c r="K194" s="182"/>
      <c r="L194" s="192"/>
      <c r="M194" s="192"/>
      <c r="N194" s="192"/>
    </row>
    <row r="195" spans="1:14" s="1" customFormat="1" ht="16.5" customHeight="1">
      <c r="A195" s="45">
        <v>7712</v>
      </c>
      <c r="B195" s="48" t="s">
        <v>277</v>
      </c>
      <c r="C195" s="60">
        <f>'pamat PKC  01.00 2017 janv '!C198+'PKC 01.00 iemaksas start org'!C198</f>
        <v>50300</v>
      </c>
      <c r="D195" s="94"/>
      <c r="E195" s="170"/>
      <c r="F195" s="94"/>
      <c r="G195" s="103"/>
      <c r="H195" s="77"/>
      <c r="I195" s="103"/>
      <c r="J195" s="103"/>
      <c r="K195" s="182"/>
      <c r="L195" s="192"/>
      <c r="M195" s="192"/>
      <c r="N195" s="192"/>
    </row>
    <row r="196" spans="1:14" s="1" customFormat="1" ht="16.5" customHeight="1" hidden="1">
      <c r="A196" s="39" t="s">
        <v>83</v>
      </c>
      <c r="B196" s="47" t="s">
        <v>84</v>
      </c>
      <c r="C196" s="77"/>
      <c r="D196" s="94"/>
      <c r="E196" s="170"/>
      <c r="F196" s="94"/>
      <c r="G196" s="103"/>
      <c r="H196" s="77"/>
      <c r="I196" s="103"/>
      <c r="J196" s="103"/>
      <c r="K196" s="182"/>
      <c r="L196" s="192"/>
      <c r="M196" s="192"/>
      <c r="N196" s="192"/>
    </row>
    <row r="197" spans="1:14" s="1" customFormat="1" ht="16.5" customHeight="1" hidden="1">
      <c r="A197" s="39" t="s">
        <v>37</v>
      </c>
      <c r="B197" s="47" t="s">
        <v>38</v>
      </c>
      <c r="C197" s="77"/>
      <c r="D197" s="94"/>
      <c r="E197" s="170"/>
      <c r="F197" s="94"/>
      <c r="G197" s="103"/>
      <c r="H197" s="77"/>
      <c r="I197" s="103"/>
      <c r="J197" s="103"/>
      <c r="K197" s="182"/>
      <c r="L197" s="192"/>
      <c r="M197" s="192"/>
      <c r="N197" s="192"/>
    </row>
    <row r="198" spans="1:14" s="1" customFormat="1" ht="16.5" customHeight="1" hidden="1">
      <c r="A198" s="43"/>
      <c r="B198" s="48"/>
      <c r="C198" s="77"/>
      <c r="D198" s="94"/>
      <c r="E198" s="170"/>
      <c r="F198" s="94"/>
      <c r="G198" s="103"/>
      <c r="H198" s="77"/>
      <c r="I198" s="103"/>
      <c r="J198" s="103"/>
      <c r="K198" s="182"/>
      <c r="L198" s="192"/>
      <c r="M198" s="192"/>
      <c r="N198" s="192"/>
    </row>
    <row r="199" spans="1:14" s="1" customFormat="1" ht="16.5" customHeight="1" hidden="1">
      <c r="A199" s="45"/>
      <c r="B199" s="48"/>
      <c r="C199" s="77"/>
      <c r="D199" s="94"/>
      <c r="E199" s="170"/>
      <c r="F199" s="94"/>
      <c r="G199" s="103"/>
      <c r="H199" s="77"/>
      <c r="I199" s="103"/>
      <c r="J199" s="103"/>
      <c r="K199" s="182"/>
      <c r="L199" s="192"/>
      <c r="M199" s="192"/>
      <c r="N199" s="192"/>
    </row>
    <row r="200" spans="1:14" s="1" customFormat="1" ht="16.5" customHeight="1" hidden="1">
      <c r="A200" s="45"/>
      <c r="B200" s="48"/>
      <c r="C200" s="77"/>
      <c r="D200" s="94"/>
      <c r="E200" s="170"/>
      <c r="F200" s="94"/>
      <c r="G200" s="103"/>
      <c r="H200" s="77"/>
      <c r="I200" s="103"/>
      <c r="J200" s="103"/>
      <c r="K200" s="182"/>
      <c r="L200" s="192"/>
      <c r="M200" s="192"/>
      <c r="N200" s="192"/>
    </row>
    <row r="201" spans="1:14" s="1" customFormat="1" ht="16.5" customHeight="1" hidden="1">
      <c r="A201" s="39" t="s">
        <v>85</v>
      </c>
      <c r="B201" s="47" t="s">
        <v>115</v>
      </c>
      <c r="C201" s="77"/>
      <c r="D201" s="94"/>
      <c r="E201" s="170"/>
      <c r="F201" s="94"/>
      <c r="G201" s="103"/>
      <c r="H201" s="77"/>
      <c r="I201" s="103"/>
      <c r="J201" s="103"/>
      <c r="K201" s="182"/>
      <c r="L201" s="192"/>
      <c r="M201" s="192"/>
      <c r="N201" s="192"/>
    </row>
    <row r="202" spans="1:14" s="1" customFormat="1" ht="16.5" customHeight="1" hidden="1">
      <c r="A202" s="43"/>
      <c r="B202" s="48"/>
      <c r="C202" s="77"/>
      <c r="D202" s="94"/>
      <c r="E202" s="170"/>
      <c r="F202" s="94"/>
      <c r="G202" s="103"/>
      <c r="H202" s="77"/>
      <c r="I202" s="103"/>
      <c r="J202" s="103"/>
      <c r="K202" s="182"/>
      <c r="L202" s="192"/>
      <c r="M202" s="192"/>
      <c r="N202" s="192"/>
    </row>
    <row r="203" spans="1:14" s="1" customFormat="1" ht="16.5" customHeight="1" hidden="1">
      <c r="A203" s="45"/>
      <c r="B203" s="48"/>
      <c r="C203" s="77"/>
      <c r="D203" s="94"/>
      <c r="E203" s="170"/>
      <c r="F203" s="94"/>
      <c r="G203" s="103"/>
      <c r="H203" s="77"/>
      <c r="I203" s="103"/>
      <c r="J203" s="103"/>
      <c r="K203" s="182"/>
      <c r="L203" s="192"/>
      <c r="M203" s="192"/>
      <c r="N203" s="192"/>
    </row>
    <row r="204" spans="1:14" s="1" customFormat="1" ht="16.5" customHeight="1" hidden="1">
      <c r="A204" s="39" t="s">
        <v>86</v>
      </c>
      <c r="B204" s="47" t="s">
        <v>124</v>
      </c>
      <c r="C204" s="77"/>
      <c r="D204" s="94"/>
      <c r="E204" s="170"/>
      <c r="F204" s="94"/>
      <c r="G204" s="103"/>
      <c r="H204" s="77"/>
      <c r="I204" s="103"/>
      <c r="J204" s="103"/>
      <c r="K204" s="182"/>
      <c r="L204" s="192"/>
      <c r="M204" s="192"/>
      <c r="N204" s="192"/>
    </row>
    <row r="205" spans="1:14" s="1" customFormat="1" ht="16.5" customHeight="1" hidden="1">
      <c r="A205" s="43">
        <v>7470</v>
      </c>
      <c r="B205" s="48" t="s">
        <v>116</v>
      </c>
      <c r="C205" s="77"/>
      <c r="D205" s="94"/>
      <c r="E205" s="170"/>
      <c r="F205" s="94"/>
      <c r="G205" s="103"/>
      <c r="H205" s="77"/>
      <c r="I205" s="103"/>
      <c r="J205" s="103"/>
      <c r="K205" s="182"/>
      <c r="L205" s="192"/>
      <c r="M205" s="192"/>
      <c r="N205" s="192"/>
    </row>
    <row r="206" spans="1:14" s="1" customFormat="1" ht="16.5" customHeight="1" hidden="1">
      <c r="A206" s="43"/>
      <c r="B206" s="48"/>
      <c r="C206" s="77"/>
      <c r="D206" s="94"/>
      <c r="E206" s="170"/>
      <c r="F206" s="94"/>
      <c r="G206" s="103"/>
      <c r="H206" s="77"/>
      <c r="I206" s="103"/>
      <c r="J206" s="103"/>
      <c r="K206" s="182"/>
      <c r="L206" s="192"/>
      <c r="M206" s="192"/>
      <c r="N206" s="192"/>
    </row>
    <row r="207" spans="1:14" s="1" customFormat="1" ht="16.5" customHeight="1" hidden="1">
      <c r="A207" s="39" t="s">
        <v>87</v>
      </c>
      <c r="B207" s="47" t="s">
        <v>88</v>
      </c>
      <c r="C207" s="77"/>
      <c r="D207" s="94"/>
      <c r="E207" s="170"/>
      <c r="F207" s="94"/>
      <c r="G207" s="103"/>
      <c r="H207" s="77"/>
      <c r="I207" s="103"/>
      <c r="J207" s="103"/>
      <c r="K207" s="182"/>
      <c r="L207" s="192"/>
      <c r="M207" s="192"/>
      <c r="N207" s="192"/>
    </row>
    <row r="208" spans="1:14" s="1" customFormat="1" ht="16.5" customHeight="1" hidden="1">
      <c r="A208" s="43"/>
      <c r="B208" s="48"/>
      <c r="C208" s="77"/>
      <c r="D208" s="94"/>
      <c r="E208" s="170"/>
      <c r="F208" s="94"/>
      <c r="G208" s="103"/>
      <c r="H208" s="77"/>
      <c r="I208" s="103"/>
      <c r="J208" s="103"/>
      <c r="K208" s="182"/>
      <c r="L208" s="192"/>
      <c r="M208" s="192"/>
      <c r="N208" s="192"/>
    </row>
    <row r="209" spans="1:14" s="1" customFormat="1" ht="16.5" customHeight="1" hidden="1">
      <c r="A209" s="45"/>
      <c r="B209" s="48"/>
      <c r="C209" s="77"/>
      <c r="D209" s="94"/>
      <c r="E209" s="170"/>
      <c r="F209" s="94"/>
      <c r="G209" s="103"/>
      <c r="H209" s="84">
        <f>H210</f>
        <v>0</v>
      </c>
      <c r="I209" s="214">
        <f>I210</f>
        <v>0</v>
      </c>
      <c r="J209" s="84">
        <f>J210</f>
        <v>0</v>
      </c>
      <c r="K209" s="84">
        <f>K210</f>
        <v>0</v>
      </c>
      <c r="L209" s="192"/>
      <c r="M209" s="192"/>
      <c r="N209" s="192"/>
    </row>
    <row r="210" spans="1:14" s="1" customFormat="1" ht="16.5" customHeight="1" hidden="1">
      <c r="A210" s="45"/>
      <c r="B210" s="48"/>
      <c r="C210" s="77"/>
      <c r="D210" s="94"/>
      <c r="E210" s="170"/>
      <c r="F210" s="94"/>
      <c r="G210" s="103"/>
      <c r="H210" s="84"/>
      <c r="I210" s="214">
        <f>I211+I218</f>
        <v>0</v>
      </c>
      <c r="J210" s="84">
        <f>J211+J218</f>
        <v>0</v>
      </c>
      <c r="K210" s="84"/>
      <c r="L210" s="192"/>
      <c r="M210" s="192"/>
      <c r="N210" s="192"/>
    </row>
    <row r="211" spans="1:14" s="1" customFormat="1" ht="17.25" customHeight="1" hidden="1">
      <c r="A211" s="39">
        <v>5000</v>
      </c>
      <c r="B211" s="47" t="s">
        <v>89</v>
      </c>
      <c r="C211" s="173">
        <f>C212</f>
        <v>0</v>
      </c>
      <c r="D211" s="90"/>
      <c r="E211" s="151">
        <f>E212</f>
        <v>15356</v>
      </c>
      <c r="F211" s="151"/>
      <c r="G211" s="197"/>
      <c r="H211" s="190">
        <f>H212</f>
        <v>0</v>
      </c>
      <c r="I211" s="190">
        <f>I212</f>
        <v>0</v>
      </c>
      <c r="J211" s="190">
        <f>J212</f>
        <v>0</v>
      </c>
      <c r="K211" s="190">
        <f>K212</f>
        <v>0</v>
      </c>
      <c r="L211" s="192"/>
      <c r="M211" s="192"/>
      <c r="N211" s="192"/>
    </row>
    <row r="212" spans="1:14" s="1" customFormat="1" ht="21" customHeight="1" hidden="1">
      <c r="A212" s="41">
        <v>5000</v>
      </c>
      <c r="B212" s="47" t="s">
        <v>90</v>
      </c>
      <c r="C212" s="65">
        <f>C213+C220</f>
        <v>0</v>
      </c>
      <c r="D212" s="90"/>
      <c r="E212" s="151">
        <f>E213+E220</f>
        <v>15356</v>
      </c>
      <c r="F212" s="151"/>
      <c r="G212" s="108"/>
      <c r="H212" s="188">
        <f>H213+H220</f>
        <v>0</v>
      </c>
      <c r="I212" s="188">
        <f>I213+I220</f>
        <v>0</v>
      </c>
      <c r="J212" s="188">
        <f>J213+J220</f>
        <v>0</v>
      </c>
      <c r="K212" s="188">
        <f>K213+K220</f>
        <v>0</v>
      </c>
      <c r="L212" s="192"/>
      <c r="M212" s="192"/>
      <c r="N212" s="192"/>
    </row>
    <row r="213" spans="1:14" s="1" customFormat="1" ht="20.25" customHeight="1" hidden="1">
      <c r="A213" s="39" t="s">
        <v>39</v>
      </c>
      <c r="B213" s="47" t="s">
        <v>40</v>
      </c>
      <c r="C213" s="65">
        <f>C214+C215+C218+C219</f>
        <v>0</v>
      </c>
      <c r="D213" s="90"/>
      <c r="E213" s="151">
        <f>E214+E215+E218+E219</f>
        <v>2546</v>
      </c>
      <c r="F213" s="151"/>
      <c r="G213" s="108"/>
      <c r="H213" s="211">
        <f>H215</f>
        <v>0</v>
      </c>
      <c r="I213" s="211">
        <f>I215</f>
        <v>0</v>
      </c>
      <c r="J213" s="211">
        <f>J215</f>
        <v>0</v>
      </c>
      <c r="K213" s="211">
        <f>K215</f>
        <v>0</v>
      </c>
      <c r="L213" s="192"/>
      <c r="M213" s="192"/>
      <c r="N213" s="192"/>
    </row>
    <row r="214" spans="1:14" s="1" customFormat="1" ht="16.5" customHeight="1" hidden="1">
      <c r="A214" s="43" t="s">
        <v>205</v>
      </c>
      <c r="B214" s="48" t="s">
        <v>206</v>
      </c>
      <c r="C214" s="43"/>
      <c r="D214" s="94"/>
      <c r="E214" s="170"/>
      <c r="F214" s="170"/>
      <c r="G214" s="103"/>
      <c r="H214" s="53"/>
      <c r="I214" s="216"/>
      <c r="J214" s="76"/>
      <c r="K214" s="182">
        <v>0</v>
      </c>
      <c r="L214" s="192"/>
      <c r="M214" s="192"/>
      <c r="N214" s="192"/>
    </row>
    <row r="215" spans="1:14" s="1" customFormat="1" ht="30.75" customHeight="1" hidden="1">
      <c r="A215" s="43">
        <v>5120</v>
      </c>
      <c r="B215" s="48" t="s">
        <v>207</v>
      </c>
      <c r="C215" s="53">
        <f>C216+C217</f>
        <v>0</v>
      </c>
      <c r="D215" s="91"/>
      <c r="E215" s="163">
        <f>E216+E217</f>
        <v>2546</v>
      </c>
      <c r="F215" s="163"/>
      <c r="G215" s="102"/>
      <c r="H215" s="53">
        <f>H216+H217</f>
        <v>0</v>
      </c>
      <c r="I215" s="217"/>
      <c r="J215" s="77"/>
      <c r="K215" s="245">
        <f>K216+K217</f>
        <v>0</v>
      </c>
      <c r="L215" s="199"/>
      <c r="M215" s="199"/>
      <c r="N215" s="199"/>
    </row>
    <row r="216" spans="1:14" s="1" customFormat="1" ht="21.75" customHeight="1" hidden="1">
      <c r="A216" s="45">
        <v>5121</v>
      </c>
      <c r="B216" s="256" t="s">
        <v>228</v>
      </c>
      <c r="C216" s="60">
        <f>'pamat PKC  01.00 2017 janv '!C219+'PKC 01.00 iemaksas start org'!C219</f>
        <v>0</v>
      </c>
      <c r="D216" s="98"/>
      <c r="E216" s="171">
        <v>2546</v>
      </c>
      <c r="F216" s="98"/>
      <c r="G216" s="102"/>
      <c r="H216" s="64"/>
      <c r="I216" s="218"/>
      <c r="J216" s="103"/>
      <c r="K216" s="182"/>
      <c r="L216" s="259"/>
      <c r="M216" s="260"/>
      <c r="N216" s="199"/>
    </row>
    <row r="217" spans="1:14" s="1" customFormat="1" ht="29.25" customHeight="1" hidden="1">
      <c r="A217" s="45">
        <v>5129</v>
      </c>
      <c r="B217" s="256" t="s">
        <v>208</v>
      </c>
      <c r="C217" s="43"/>
      <c r="D217" s="94"/>
      <c r="E217" s="170"/>
      <c r="F217" s="94"/>
      <c r="G217" s="103"/>
      <c r="H217" s="43"/>
      <c r="I217" s="219"/>
      <c r="J217" s="103"/>
      <c r="K217" s="246"/>
      <c r="L217" s="199"/>
      <c r="M217" s="199"/>
      <c r="N217" s="199"/>
    </row>
    <row r="218" spans="1:14" s="1" customFormat="1" ht="21.75" customHeight="1" hidden="1">
      <c r="A218" s="43" t="s">
        <v>209</v>
      </c>
      <c r="B218" s="48" t="s">
        <v>210</v>
      </c>
      <c r="C218" s="43"/>
      <c r="D218" s="94"/>
      <c r="E218" s="170"/>
      <c r="F218" s="94"/>
      <c r="G218" s="103"/>
      <c r="H218" s="53">
        <f>H220+H219</f>
        <v>0</v>
      </c>
      <c r="I218" s="215">
        <f>I220+I219</f>
        <v>0</v>
      </c>
      <c r="J218" s="53">
        <f>J220+J219</f>
        <v>0</v>
      </c>
      <c r="K218" s="53">
        <f>K220+K219</f>
        <v>0</v>
      </c>
      <c r="L218" s="199"/>
      <c r="M218" s="199"/>
      <c r="N218" s="199"/>
    </row>
    <row r="219" spans="1:14" s="1" customFormat="1" ht="16.5" customHeight="1" hidden="1">
      <c r="A219" s="43" t="s">
        <v>211</v>
      </c>
      <c r="B219" s="48" t="s">
        <v>212</v>
      </c>
      <c r="C219" s="43"/>
      <c r="D219" s="94"/>
      <c r="E219" s="170"/>
      <c r="F219" s="94"/>
      <c r="G219" s="103"/>
      <c r="H219" s="43"/>
      <c r="I219" s="220"/>
      <c r="J219" s="43"/>
      <c r="K219" s="43"/>
      <c r="L219" s="199"/>
      <c r="M219" s="199"/>
      <c r="N219" s="199"/>
    </row>
    <row r="220" spans="1:14" s="1" customFormat="1" ht="22.5" customHeight="1" hidden="1">
      <c r="A220" s="39" t="s">
        <v>91</v>
      </c>
      <c r="B220" s="39" t="s">
        <v>92</v>
      </c>
      <c r="C220" s="65">
        <f>C221+C222+C229+C230+C231</f>
        <v>0</v>
      </c>
      <c r="D220" s="90"/>
      <c r="E220" s="151">
        <f>E221+E222+E229+E230+E231</f>
        <v>12810</v>
      </c>
      <c r="F220" s="151"/>
      <c r="G220" s="108"/>
      <c r="H220" s="211">
        <f>H221+H222+H229+H230+H231</f>
        <v>0</v>
      </c>
      <c r="I220" s="211">
        <f>I221+I222+I229+I230+I231</f>
        <v>0</v>
      </c>
      <c r="J220" s="211">
        <f>J221+J222+J229+J230+J231</f>
        <v>0</v>
      </c>
      <c r="K220" s="211">
        <f>K221+K222+K229+K230+K231</f>
        <v>0</v>
      </c>
      <c r="L220" s="259"/>
      <c r="M220" s="199"/>
      <c r="N220" s="199"/>
    </row>
    <row r="221" spans="1:14" s="1" customFormat="1" ht="16.5" customHeight="1" hidden="1">
      <c r="A221" s="43" t="s">
        <v>213</v>
      </c>
      <c r="B221" s="48" t="s">
        <v>214</v>
      </c>
      <c r="C221" s="43"/>
      <c r="D221" s="94"/>
      <c r="E221" s="170"/>
      <c r="F221" s="170"/>
      <c r="G221" s="103"/>
      <c r="H221" s="43"/>
      <c r="I221" s="220"/>
      <c r="J221" s="43"/>
      <c r="K221" s="183"/>
      <c r="L221" s="259"/>
      <c r="M221" s="199"/>
      <c r="N221" s="199"/>
    </row>
    <row r="222" spans="1:14" s="1" customFormat="1" ht="15.75" customHeight="1" hidden="1">
      <c r="A222" s="43" t="s">
        <v>215</v>
      </c>
      <c r="B222" s="48" t="s">
        <v>216</v>
      </c>
      <c r="C222" s="54"/>
      <c r="D222" s="91"/>
      <c r="E222" s="163">
        <f>E223+E224+E227+E228+E225+E226</f>
        <v>12810</v>
      </c>
      <c r="F222" s="163"/>
      <c r="G222" s="102"/>
      <c r="H222" s="237">
        <f>H223+H224+H227+H228+H225+H226</f>
        <v>0</v>
      </c>
      <c r="I222" s="215">
        <v>0</v>
      </c>
      <c r="J222" s="53">
        <f>J223+J224+J227+J228+J225+J226</f>
        <v>0</v>
      </c>
      <c r="K222" s="237">
        <f>K223+K224+K227+K228+K225+K226</f>
        <v>0</v>
      </c>
      <c r="L222" s="199"/>
      <c r="M222" s="199"/>
      <c r="N222" s="199"/>
    </row>
    <row r="223" spans="1:14" s="1" customFormat="1" ht="21" customHeight="1" hidden="1">
      <c r="A223" s="45">
        <v>5231</v>
      </c>
      <c r="B223" s="256" t="s">
        <v>217</v>
      </c>
      <c r="C223" s="54"/>
      <c r="D223" s="94"/>
      <c r="E223" s="170"/>
      <c r="F223" s="94"/>
      <c r="G223" s="103"/>
      <c r="H223" s="53">
        <f>C223+I223+J223</f>
        <v>0</v>
      </c>
      <c r="I223" s="221"/>
      <c r="J223" s="54"/>
      <c r="K223" s="182">
        <v>0</v>
      </c>
      <c r="L223" s="199"/>
      <c r="M223" s="199"/>
      <c r="N223" s="199"/>
    </row>
    <row r="224" spans="1:14" s="1" customFormat="1" ht="18.75" customHeight="1" hidden="1">
      <c r="A224" s="45">
        <v>5232</v>
      </c>
      <c r="B224" s="139" t="s">
        <v>218</v>
      </c>
      <c r="C224" s="60">
        <f>'pamat PKC  01.00 2017 janv '!C227+'PKC 01.00 iemaksas start org'!C227</f>
        <v>0</v>
      </c>
      <c r="D224" s="91"/>
      <c r="E224" s="163">
        <v>4172</v>
      </c>
      <c r="F224" s="91"/>
      <c r="G224" s="102"/>
      <c r="H224" s="53"/>
      <c r="I224" s="215"/>
      <c r="J224" s="53"/>
      <c r="K224" s="182"/>
      <c r="L224" s="199"/>
      <c r="M224" s="199"/>
      <c r="N224" s="199"/>
    </row>
    <row r="225" spans="1:14" s="234" customFormat="1" ht="16.5" customHeight="1" hidden="1">
      <c r="A225" s="229">
        <v>5233</v>
      </c>
      <c r="B225" s="230" t="s">
        <v>227</v>
      </c>
      <c r="C225" s="60">
        <f>'pamat PKC  01.00 2017 janv '!C228+'PKC 01.00 iemaksas start org'!C228</f>
        <v>0</v>
      </c>
      <c r="D225" s="231"/>
      <c r="E225" s="232">
        <v>0</v>
      </c>
      <c r="F225" s="231"/>
      <c r="G225" s="233"/>
      <c r="H225" s="53"/>
      <c r="I225" s="215"/>
      <c r="J225" s="53"/>
      <c r="K225" s="182"/>
      <c r="L225" s="261"/>
      <c r="M225" s="261"/>
      <c r="N225" s="261"/>
    </row>
    <row r="226" spans="1:14" s="1" customFormat="1" ht="16.5" customHeight="1" hidden="1">
      <c r="A226" s="78">
        <v>5236</v>
      </c>
      <c r="B226" s="140" t="s">
        <v>233</v>
      </c>
      <c r="C226" s="60">
        <f>'pamat PKC  01.00 2017 janv '!C229+'PKC 01.00 iemaksas start org'!C229</f>
        <v>0</v>
      </c>
      <c r="D226" s="102"/>
      <c r="E226" s="152"/>
      <c r="F226" s="102"/>
      <c r="G226" s="102"/>
      <c r="H226" s="76"/>
      <c r="I226" s="76"/>
      <c r="J226" s="76"/>
      <c r="K226" s="182"/>
      <c r="L226" s="199"/>
      <c r="M226" s="199"/>
      <c r="N226" s="199"/>
    </row>
    <row r="227" spans="1:14" s="1" customFormat="1" ht="16.5" customHeight="1" hidden="1">
      <c r="A227" s="45">
        <v>5238</v>
      </c>
      <c r="B227" s="256" t="s">
        <v>219</v>
      </c>
      <c r="C227" s="60">
        <f>'pamat PKC  01.00 2017 janv '!C230+'PKC 01.00 iemaksas start org'!C230</f>
        <v>0</v>
      </c>
      <c r="D227" s="91"/>
      <c r="E227" s="163">
        <v>8638</v>
      </c>
      <c r="F227" s="91"/>
      <c r="G227" s="102"/>
      <c r="H227" s="53"/>
      <c r="I227" s="53"/>
      <c r="J227" s="53"/>
      <c r="K227" s="182"/>
      <c r="L227" s="262"/>
      <c r="M227" s="260"/>
      <c r="N227" s="199"/>
    </row>
    <row r="228" spans="1:14" s="1" customFormat="1" ht="16.5" customHeight="1" hidden="1">
      <c r="A228" s="45">
        <v>5239</v>
      </c>
      <c r="B228" s="139" t="s">
        <v>220</v>
      </c>
      <c r="C228" s="53"/>
      <c r="D228" s="91"/>
      <c r="E228" s="163"/>
      <c r="F228" s="91"/>
      <c r="G228" s="102"/>
      <c r="H228" s="53"/>
      <c r="I228" s="53"/>
      <c r="J228" s="53"/>
      <c r="K228" s="182"/>
      <c r="L228" s="192"/>
      <c r="M228" s="192"/>
      <c r="N228" s="192"/>
    </row>
    <row r="229" spans="1:14" s="1" customFormat="1" ht="16.5" customHeight="1" hidden="1">
      <c r="A229" s="43" t="s">
        <v>221</v>
      </c>
      <c r="B229" s="48" t="s">
        <v>222</v>
      </c>
      <c r="C229" s="43"/>
      <c r="D229" s="94"/>
      <c r="E229" s="170"/>
      <c r="F229" s="94"/>
      <c r="G229" s="103"/>
      <c r="H229" s="43"/>
      <c r="I229" s="43"/>
      <c r="J229" s="43"/>
      <c r="K229" s="182"/>
      <c r="L229" s="192"/>
      <c r="M229" s="192"/>
      <c r="N229" s="192"/>
    </row>
    <row r="230" spans="1:14" s="1" customFormat="1" ht="16.5" customHeight="1" hidden="1">
      <c r="A230" s="43" t="s">
        <v>223</v>
      </c>
      <c r="B230" s="48" t="s">
        <v>224</v>
      </c>
      <c r="C230" s="43"/>
      <c r="D230" s="94"/>
      <c r="E230" s="170"/>
      <c r="F230" s="94"/>
      <c r="G230" s="103"/>
      <c r="H230" s="43"/>
      <c r="I230" s="43"/>
      <c r="J230" s="43"/>
      <c r="K230" s="182"/>
      <c r="L230" s="192"/>
      <c r="M230" s="192"/>
      <c r="N230" s="192"/>
    </row>
    <row r="231" spans="1:14" s="1" customFormat="1" ht="16.5" customHeight="1" hidden="1">
      <c r="A231" s="43" t="s">
        <v>225</v>
      </c>
      <c r="B231" s="48" t="s">
        <v>226</v>
      </c>
      <c r="C231" s="53"/>
      <c r="D231" s="91"/>
      <c r="E231" s="163"/>
      <c r="F231" s="91"/>
      <c r="G231" s="102"/>
      <c r="H231" s="53"/>
      <c r="I231" s="53"/>
      <c r="J231" s="53"/>
      <c r="K231" s="182"/>
      <c r="L231" s="192"/>
      <c r="M231" s="192"/>
      <c r="N231" s="192"/>
    </row>
    <row r="232" spans="1:14" s="1" customFormat="1" ht="16.5" customHeight="1" hidden="1">
      <c r="A232" s="39" t="s">
        <v>117</v>
      </c>
      <c r="B232" s="47" t="s">
        <v>118</v>
      </c>
      <c r="C232" s="43"/>
      <c r="D232" s="94"/>
      <c r="E232" s="170"/>
      <c r="F232" s="94"/>
      <c r="G232" s="103"/>
      <c r="H232" s="43"/>
      <c r="I232" s="43"/>
      <c r="J232" s="43"/>
      <c r="K232" s="182"/>
      <c r="L232" s="192"/>
      <c r="M232" s="192"/>
      <c r="N232" s="192"/>
    </row>
    <row r="233" spans="1:14" s="1" customFormat="1" ht="16.5" customHeight="1" hidden="1">
      <c r="A233" s="43"/>
      <c r="B233" s="48"/>
      <c r="C233" s="43"/>
      <c r="D233" s="94"/>
      <c r="E233" s="170"/>
      <c r="F233" s="94"/>
      <c r="G233" s="103"/>
      <c r="H233" s="43"/>
      <c r="I233" s="43"/>
      <c r="J233" s="43"/>
      <c r="K233" s="182"/>
      <c r="L233" s="192"/>
      <c r="M233" s="192"/>
      <c r="N233" s="192"/>
    </row>
    <row r="234" spans="1:14" s="1" customFormat="1" ht="16.5" customHeight="1" hidden="1">
      <c r="A234" s="41">
        <v>9000</v>
      </c>
      <c r="B234" s="39" t="s">
        <v>119</v>
      </c>
      <c r="C234" s="43"/>
      <c r="D234" s="94"/>
      <c r="E234" s="170"/>
      <c r="F234" s="94"/>
      <c r="G234" s="103"/>
      <c r="H234" s="43"/>
      <c r="I234" s="43"/>
      <c r="J234" s="43"/>
      <c r="K234" s="182"/>
      <c r="L234" s="192"/>
      <c r="M234" s="192"/>
      <c r="N234" s="192"/>
    </row>
    <row r="235" spans="1:14" s="1" customFormat="1" ht="16.5" customHeight="1" hidden="1">
      <c r="A235" s="43"/>
      <c r="B235" s="48"/>
      <c r="C235" s="43"/>
      <c r="D235" s="94"/>
      <c r="E235" s="170"/>
      <c r="F235" s="94"/>
      <c r="G235" s="103"/>
      <c r="H235" s="43"/>
      <c r="I235" s="43"/>
      <c r="J235" s="43"/>
      <c r="K235" s="182"/>
      <c r="L235" s="192"/>
      <c r="M235" s="192"/>
      <c r="N235" s="192"/>
    </row>
    <row r="236" spans="1:14" s="1" customFormat="1" ht="16.5" customHeight="1" hidden="1">
      <c r="A236" s="43"/>
      <c r="B236" s="48"/>
      <c r="C236" s="43"/>
      <c r="D236" s="94"/>
      <c r="E236" s="170"/>
      <c r="F236" s="94"/>
      <c r="G236" s="103"/>
      <c r="H236" s="43"/>
      <c r="I236" s="43"/>
      <c r="J236" s="43"/>
      <c r="K236" s="182"/>
      <c r="L236" s="192"/>
      <c r="M236" s="192"/>
      <c r="N236" s="192"/>
    </row>
    <row r="237" spans="1:14" s="1" customFormat="1" ht="16.5" customHeight="1" hidden="1">
      <c r="A237" s="39" t="s">
        <v>93</v>
      </c>
      <c r="B237" s="39" t="s">
        <v>120</v>
      </c>
      <c r="C237" s="43"/>
      <c r="D237" s="94"/>
      <c r="E237" s="170"/>
      <c r="F237" s="94"/>
      <c r="G237" s="103"/>
      <c r="H237" s="43"/>
      <c r="I237" s="43"/>
      <c r="J237" s="43"/>
      <c r="K237" s="182"/>
      <c r="L237" s="192"/>
      <c r="M237" s="192"/>
      <c r="N237" s="192"/>
    </row>
    <row r="238" spans="1:14" s="1" customFormat="1" ht="16.5" customHeight="1" hidden="1">
      <c r="A238" s="43"/>
      <c r="B238" s="48"/>
      <c r="C238" s="43"/>
      <c r="D238" s="94"/>
      <c r="E238" s="170"/>
      <c r="F238" s="94"/>
      <c r="G238" s="103"/>
      <c r="H238" s="43"/>
      <c r="I238" s="43"/>
      <c r="J238" s="43"/>
      <c r="K238" s="182"/>
      <c r="L238" s="192"/>
      <c r="M238" s="192"/>
      <c r="N238" s="192"/>
    </row>
    <row r="239" spans="1:14" s="1" customFormat="1" ht="16.5" customHeight="1" hidden="1">
      <c r="A239" s="43"/>
      <c r="B239" s="48"/>
      <c r="C239" s="43"/>
      <c r="D239" s="94"/>
      <c r="E239" s="170"/>
      <c r="F239" s="94"/>
      <c r="G239" s="103"/>
      <c r="H239" s="43"/>
      <c r="I239" s="43"/>
      <c r="J239" s="43"/>
      <c r="K239" s="182"/>
      <c r="L239" s="192"/>
      <c r="M239" s="192"/>
      <c r="N239" s="192"/>
    </row>
    <row r="240" spans="1:14" ht="16.5" customHeight="1" hidden="1">
      <c r="A240" s="39" t="s">
        <v>94</v>
      </c>
      <c r="B240" s="39" t="s">
        <v>95</v>
      </c>
      <c r="C240" s="43"/>
      <c r="D240" s="94"/>
      <c r="E240" s="170"/>
      <c r="F240" s="94"/>
      <c r="G240" s="103"/>
      <c r="H240" s="43"/>
      <c r="I240" s="43"/>
      <c r="J240" s="43"/>
      <c r="K240" s="182"/>
      <c r="L240" s="193"/>
      <c r="N240" s="193"/>
    </row>
    <row r="241" spans="1:14" s="1" customFormat="1" ht="16.5" customHeight="1" hidden="1">
      <c r="A241" s="43"/>
      <c r="B241" s="48"/>
      <c r="C241" s="43"/>
      <c r="D241" s="94"/>
      <c r="E241" s="170"/>
      <c r="F241" s="94"/>
      <c r="G241" s="103"/>
      <c r="H241" s="43"/>
      <c r="I241" s="43"/>
      <c r="J241" s="43"/>
      <c r="K241" s="182"/>
      <c r="L241" s="192"/>
      <c r="M241" s="192"/>
      <c r="N241" s="192"/>
    </row>
    <row r="242" spans="1:14" s="1" customFormat="1" ht="16.5" customHeight="1" hidden="1">
      <c r="A242" s="43"/>
      <c r="B242" s="48"/>
      <c r="C242" s="43"/>
      <c r="D242" s="94"/>
      <c r="E242" s="170"/>
      <c r="F242" s="94"/>
      <c r="G242" s="103"/>
      <c r="H242" s="43"/>
      <c r="I242" s="43"/>
      <c r="J242" s="43"/>
      <c r="K242" s="182">
        <v>0</v>
      </c>
      <c r="L242" s="192"/>
      <c r="M242" s="192"/>
      <c r="N242" s="192"/>
    </row>
    <row r="243" spans="1:14" s="1" customFormat="1" ht="16.5" customHeight="1" hidden="1">
      <c r="A243" s="43"/>
      <c r="B243" s="48"/>
      <c r="C243" s="43"/>
      <c r="D243" s="94"/>
      <c r="E243" s="170"/>
      <c r="F243" s="94"/>
      <c r="G243" s="103"/>
      <c r="H243" s="43"/>
      <c r="I243" s="43"/>
      <c r="J243" s="43"/>
      <c r="K243" s="182">
        <v>0</v>
      </c>
      <c r="L243" s="192"/>
      <c r="M243" s="192"/>
      <c r="N243" s="192"/>
    </row>
    <row r="244" spans="1:14" s="1" customFormat="1" ht="24.75" customHeight="1">
      <c r="A244" s="109" t="s">
        <v>101</v>
      </c>
      <c r="B244" s="48" t="s">
        <v>41</v>
      </c>
      <c r="C244" s="43">
        <v>0</v>
      </c>
      <c r="D244" s="94"/>
      <c r="E244" s="170">
        <v>0</v>
      </c>
      <c r="F244" s="94"/>
      <c r="G244" s="103"/>
      <c r="L244" s="192"/>
      <c r="M244" s="192"/>
      <c r="N244" s="192"/>
    </row>
    <row r="245" spans="1:13" s="1" customFormat="1" ht="16.5" customHeight="1">
      <c r="A245" s="110" t="s">
        <v>20</v>
      </c>
      <c r="B245" s="44" t="s">
        <v>42</v>
      </c>
      <c r="C245" s="43">
        <v>0</v>
      </c>
      <c r="D245" s="94"/>
      <c r="E245" s="43">
        <v>0</v>
      </c>
      <c r="F245" s="94"/>
      <c r="G245" s="103"/>
      <c r="M245" s="192"/>
    </row>
    <row r="246" spans="1:13" s="1" customFormat="1" ht="16.5" customHeight="1" hidden="1">
      <c r="A246" s="43" t="s">
        <v>21</v>
      </c>
      <c r="B246" s="44" t="s">
        <v>43</v>
      </c>
      <c r="C246" s="40"/>
      <c r="D246" s="82"/>
      <c r="E246" s="82"/>
      <c r="F246" s="82"/>
      <c r="G246" s="82"/>
      <c r="M246" s="192"/>
    </row>
    <row r="247" spans="1:13" s="1" customFormat="1" ht="16.5" customHeight="1" hidden="1">
      <c r="A247" s="43" t="s">
        <v>96</v>
      </c>
      <c r="B247" s="44" t="s">
        <v>44</v>
      </c>
      <c r="C247" s="40"/>
      <c r="D247" s="82"/>
      <c r="E247" s="82"/>
      <c r="F247" s="82"/>
      <c r="G247" s="82"/>
      <c r="M247" s="192"/>
    </row>
    <row r="248" spans="1:13" s="1" customFormat="1" ht="16.5" customHeight="1" hidden="1">
      <c r="A248" s="43" t="s">
        <v>97</v>
      </c>
      <c r="B248" s="44" t="s">
        <v>45</v>
      </c>
      <c r="C248" s="40"/>
      <c r="D248" s="82"/>
      <c r="E248" s="82"/>
      <c r="F248" s="82"/>
      <c r="G248" s="82"/>
      <c r="M248" s="192"/>
    </row>
    <row r="249" spans="1:13" s="1" customFormat="1" ht="16.5" customHeight="1" hidden="1">
      <c r="A249" s="43" t="s">
        <v>22</v>
      </c>
      <c r="B249" s="44" t="s">
        <v>46</v>
      </c>
      <c r="C249" s="40"/>
      <c r="D249" s="82"/>
      <c r="E249" s="82"/>
      <c r="F249" s="82"/>
      <c r="G249" s="82"/>
      <c r="M249" s="192"/>
    </row>
    <row r="250" spans="1:13" s="1" customFormat="1" ht="16.5" customHeight="1" hidden="1">
      <c r="A250" s="43" t="s">
        <v>98</v>
      </c>
      <c r="B250" s="44" t="s">
        <v>47</v>
      </c>
      <c r="C250" s="40"/>
      <c r="D250" s="82"/>
      <c r="E250" s="82"/>
      <c r="F250" s="82"/>
      <c r="G250" s="82"/>
      <c r="M250" s="192"/>
    </row>
    <row r="251" spans="1:13" s="1" customFormat="1" ht="16.5" customHeight="1" hidden="1">
      <c r="A251" s="43" t="s">
        <v>99</v>
      </c>
      <c r="B251" s="44" t="s">
        <v>48</v>
      </c>
      <c r="C251" s="40"/>
      <c r="D251" s="82"/>
      <c r="E251" s="82"/>
      <c r="F251" s="82"/>
      <c r="G251" s="82"/>
      <c r="M251" s="192"/>
    </row>
    <row r="252" spans="1:13" s="1" customFormat="1" ht="16.5" customHeight="1" hidden="1">
      <c r="A252" s="43" t="s">
        <v>23</v>
      </c>
      <c r="B252" s="44" t="s">
        <v>49</v>
      </c>
      <c r="C252" s="40">
        <v>0</v>
      </c>
      <c r="D252" s="82"/>
      <c r="E252" s="82"/>
      <c r="F252" s="82"/>
      <c r="G252" s="82"/>
      <c r="M252" s="192"/>
    </row>
    <row r="253" spans="1:13" s="1" customFormat="1" ht="16.5" customHeight="1" hidden="1">
      <c r="A253" s="43" t="s">
        <v>24</v>
      </c>
      <c r="B253" s="44" t="s">
        <v>50</v>
      </c>
      <c r="C253" s="40">
        <v>0</v>
      </c>
      <c r="D253" s="82"/>
      <c r="E253" s="82"/>
      <c r="F253" s="82"/>
      <c r="G253" s="82"/>
      <c r="M253" s="192"/>
    </row>
    <row r="254" spans="1:13" s="1" customFormat="1" ht="16.5" customHeight="1" hidden="1">
      <c r="A254" s="43" t="s">
        <v>102</v>
      </c>
      <c r="B254" s="44" t="s">
        <v>103</v>
      </c>
      <c r="C254" s="40"/>
      <c r="D254" s="82"/>
      <c r="E254" s="82"/>
      <c r="F254" s="82"/>
      <c r="G254" s="82"/>
      <c r="M254" s="192"/>
    </row>
    <row r="255" spans="1:13" s="1" customFormat="1" ht="16.5" customHeight="1">
      <c r="A255" s="2"/>
      <c r="B255" s="16"/>
      <c r="C255" s="36"/>
      <c r="D255" s="36"/>
      <c r="E255" s="36"/>
      <c r="F255" s="36"/>
      <c r="G255" s="36"/>
      <c r="M255" s="192"/>
    </row>
    <row r="256" spans="1:13" s="1" customFormat="1" ht="16.5" customHeight="1">
      <c r="A256" s="11" t="s">
        <v>100</v>
      </c>
      <c r="M256" s="192"/>
    </row>
    <row r="257" spans="1:13" s="1" customFormat="1" ht="16.5" customHeight="1" hidden="1">
      <c r="A257" s="11"/>
      <c r="M257" s="192"/>
    </row>
    <row r="258" spans="1:13" s="1" customFormat="1" ht="16.5" customHeight="1">
      <c r="A258" s="11"/>
      <c r="M258" s="192"/>
    </row>
    <row r="259" spans="1:13" s="1" customFormat="1" ht="16.5" customHeight="1">
      <c r="A259" s="11"/>
      <c r="M259" s="192"/>
    </row>
    <row r="260" spans="1:13" s="1" customFormat="1" ht="16.5" customHeight="1">
      <c r="A260" s="141" t="s">
        <v>267</v>
      </c>
      <c r="B260" s="179"/>
      <c r="C260" s="15"/>
      <c r="D260" s="50"/>
      <c r="E260" s="50"/>
      <c r="F260" s="50"/>
      <c r="G260" s="50"/>
      <c r="M260" s="192"/>
    </row>
    <row r="261" spans="1:13" s="1" customFormat="1" ht="16.5" customHeight="1">
      <c r="A261" s="15" t="s">
        <v>258</v>
      </c>
      <c r="B261" s="50"/>
      <c r="C261" s="51"/>
      <c r="D261" s="51"/>
      <c r="E261" s="51"/>
      <c r="F261" s="51"/>
      <c r="G261" s="51"/>
      <c r="M261" s="192"/>
    </row>
    <row r="262" spans="1:13" s="1" customFormat="1" ht="16.5" customHeight="1">
      <c r="A262" s="15"/>
      <c r="B262" s="50"/>
      <c r="C262" s="51"/>
      <c r="D262" s="51"/>
      <c r="E262" s="51"/>
      <c r="F262" s="51"/>
      <c r="G262" s="51"/>
      <c r="M262" s="192"/>
    </row>
    <row r="263" spans="1:13" s="1" customFormat="1" ht="16.5" customHeight="1">
      <c r="A263" s="1" t="s">
        <v>286</v>
      </c>
      <c r="M263" s="192"/>
    </row>
    <row r="264" spans="2:13" s="1" customFormat="1" ht="16.5" customHeight="1">
      <c r="B264" s="253"/>
      <c r="M264" s="192"/>
    </row>
    <row r="265" spans="1:13" s="1" customFormat="1" ht="16.5" customHeight="1">
      <c r="A265" s="314"/>
      <c r="B265" s="315"/>
      <c r="C265" s="315"/>
      <c r="M265" s="192"/>
    </row>
    <row r="266" spans="1:13" s="1" customFormat="1" ht="16.5" customHeight="1">
      <c r="A266" s="315"/>
      <c r="B266" s="315"/>
      <c r="C266" s="315"/>
      <c r="M266" s="192"/>
    </row>
    <row r="267" spans="1:13" s="1" customFormat="1" ht="16.5" customHeight="1">
      <c r="A267" s="315"/>
      <c r="B267" s="315"/>
      <c r="C267" s="315"/>
      <c r="M267" s="192"/>
    </row>
    <row r="268" spans="1:13" s="1" customFormat="1" ht="16.5" customHeight="1">
      <c r="A268" s="11"/>
      <c r="M268" s="192"/>
    </row>
    <row r="269" spans="1:13" s="1" customFormat="1" ht="16.5" customHeight="1">
      <c r="A269" s="314"/>
      <c r="B269" s="315"/>
      <c r="C269" s="315"/>
      <c r="D269" s="251"/>
      <c r="E269" s="251"/>
      <c r="F269" s="251"/>
      <c r="G269" s="251"/>
      <c r="M269" s="192"/>
    </row>
    <row r="270" spans="1:13" s="1" customFormat="1" ht="16.5" customHeight="1">
      <c r="A270" s="315"/>
      <c r="B270" s="315"/>
      <c r="C270" s="315"/>
      <c r="D270" s="251"/>
      <c r="E270" s="251"/>
      <c r="F270" s="251"/>
      <c r="G270" s="251"/>
      <c r="M270" s="192"/>
    </row>
    <row r="271" spans="1:13" s="1" customFormat="1" ht="16.5" customHeight="1">
      <c r="A271" s="315"/>
      <c r="B271" s="315"/>
      <c r="C271" s="315"/>
      <c r="D271" s="251"/>
      <c r="E271" s="251"/>
      <c r="F271" s="251"/>
      <c r="G271" s="251"/>
      <c r="M271" s="192"/>
    </row>
    <row r="272" spans="1:13" s="1" customFormat="1" ht="16.5" customHeight="1">
      <c r="A272" s="251"/>
      <c r="B272" s="251"/>
      <c r="C272" s="251"/>
      <c r="D272" s="251"/>
      <c r="E272" s="251"/>
      <c r="F272" s="251"/>
      <c r="G272" s="251"/>
      <c r="M272" s="192"/>
    </row>
    <row r="273" spans="1:13" s="1" customFormat="1" ht="16.5" customHeight="1">
      <c r="A273" s="25"/>
      <c r="B273" s="15"/>
      <c r="M273" s="192"/>
    </row>
    <row r="274" spans="1:13" s="1" customFormat="1" ht="16.5" customHeight="1">
      <c r="A274" s="25"/>
      <c r="B274" s="15"/>
      <c r="M274" s="192"/>
    </row>
    <row r="275" spans="1:13" s="1" customFormat="1" ht="16.5" customHeight="1">
      <c r="A275" s="25"/>
      <c r="B275" s="15"/>
      <c r="M275" s="192"/>
    </row>
    <row r="276" spans="1:13" s="1" customFormat="1" ht="16.5" customHeight="1">
      <c r="A276" s="25"/>
      <c r="B276" s="15"/>
      <c r="M276" s="192"/>
    </row>
    <row r="277" spans="1:13" s="1" customFormat="1" ht="16.5" customHeight="1">
      <c r="A277" s="25"/>
      <c r="B277" s="15"/>
      <c r="M277" s="192"/>
    </row>
    <row r="278" spans="1:13" s="1" customFormat="1" ht="16.5" customHeight="1">
      <c r="A278" s="5"/>
      <c r="C278" s="5"/>
      <c r="D278" s="5"/>
      <c r="E278" s="5"/>
      <c r="F278" s="5"/>
      <c r="G278" s="5"/>
      <c r="M278" s="192"/>
    </row>
    <row r="279" spans="1:13" s="1" customFormat="1" ht="16.5" customHeight="1">
      <c r="A279" s="17"/>
      <c r="B279" s="17"/>
      <c r="C279" s="17"/>
      <c r="D279" s="17"/>
      <c r="E279" s="17"/>
      <c r="F279" s="17"/>
      <c r="G279" s="17"/>
      <c r="M279" s="192"/>
    </row>
    <row r="280" spans="1:13" s="1" customFormat="1" ht="16.5" customHeight="1">
      <c r="A280" s="19"/>
      <c r="B280" s="19"/>
      <c r="C280" s="19"/>
      <c r="D280" s="19"/>
      <c r="E280" s="19"/>
      <c r="F280" s="19"/>
      <c r="G280" s="19"/>
      <c r="M280" s="192"/>
    </row>
    <row r="281" spans="1:13" s="1" customFormat="1" ht="16.5" customHeight="1">
      <c r="A281" s="20"/>
      <c r="B281" s="20"/>
      <c r="C281" s="20"/>
      <c r="D281" s="20"/>
      <c r="E281" s="20"/>
      <c r="F281" s="20"/>
      <c r="G281" s="20"/>
      <c r="M281" s="192"/>
    </row>
    <row r="282" spans="1:13" s="1" customFormat="1" ht="16.5" customHeight="1">
      <c r="A282" s="19"/>
      <c r="B282" s="19"/>
      <c r="C282" s="19"/>
      <c r="D282" s="19"/>
      <c r="E282" s="19"/>
      <c r="F282" s="19"/>
      <c r="G282" s="19"/>
      <c r="M282" s="192"/>
    </row>
    <row r="283" spans="1:13" s="1" customFormat="1" ht="16.5" customHeight="1">
      <c r="A283" s="17"/>
      <c r="B283" s="17"/>
      <c r="C283" s="17"/>
      <c r="D283" s="17"/>
      <c r="E283" s="17"/>
      <c r="F283" s="17"/>
      <c r="G283" s="17"/>
      <c r="M283" s="192"/>
    </row>
    <row r="284" spans="1:13" s="1" customFormat="1" ht="16.5" customHeight="1">
      <c r="A284" s="17"/>
      <c r="B284" s="17"/>
      <c r="C284" s="17"/>
      <c r="D284" s="17"/>
      <c r="E284" s="17"/>
      <c r="F284" s="17"/>
      <c r="G284" s="17"/>
      <c r="M284" s="192"/>
    </row>
    <row r="285" spans="1:13" s="1" customFormat="1" ht="16.5" customHeight="1">
      <c r="A285" s="17"/>
      <c r="B285" s="17"/>
      <c r="C285" s="17"/>
      <c r="D285" s="17"/>
      <c r="E285" s="17"/>
      <c r="F285" s="17"/>
      <c r="G285" s="17"/>
      <c r="M285" s="192"/>
    </row>
    <row r="286" spans="1:13" s="1" customFormat="1" ht="16.5" customHeight="1">
      <c r="A286" s="17"/>
      <c r="B286" s="17"/>
      <c r="C286" s="17"/>
      <c r="D286" s="17"/>
      <c r="E286" s="17"/>
      <c r="F286" s="17"/>
      <c r="G286" s="17"/>
      <c r="M286" s="192"/>
    </row>
    <row r="287" spans="1:13" s="1" customFormat="1" ht="16.5" customHeight="1">
      <c r="A287" s="17"/>
      <c r="B287" s="26"/>
      <c r="C287" s="17"/>
      <c r="D287" s="17"/>
      <c r="E287" s="17"/>
      <c r="F287" s="17"/>
      <c r="G287" s="17"/>
      <c r="M287" s="192"/>
    </row>
    <row r="288" spans="1:13" s="1" customFormat="1" ht="16.5" customHeight="1">
      <c r="A288" s="21"/>
      <c r="B288" s="26"/>
      <c r="C288" s="17"/>
      <c r="D288" s="17"/>
      <c r="E288" s="17"/>
      <c r="F288" s="17"/>
      <c r="G288" s="17"/>
      <c r="M288" s="192"/>
    </row>
    <row r="289" spans="1:13" s="1" customFormat="1" ht="16.5" customHeight="1">
      <c r="A289" s="22"/>
      <c r="B289" s="27"/>
      <c r="C289" s="17"/>
      <c r="D289" s="17"/>
      <c r="E289" s="17"/>
      <c r="F289" s="17"/>
      <c r="G289" s="17"/>
      <c r="M289" s="192"/>
    </row>
    <row r="290" spans="1:13" s="1" customFormat="1" ht="16.5" customHeight="1">
      <c r="A290" s="23"/>
      <c r="B290" s="24"/>
      <c r="C290" s="23"/>
      <c r="D290" s="23"/>
      <c r="E290" s="23"/>
      <c r="F290" s="23"/>
      <c r="G290" s="23"/>
      <c r="M290" s="192"/>
    </row>
    <row r="291" spans="1:13" s="1" customFormat="1" ht="16.5" customHeight="1">
      <c r="A291" s="36"/>
      <c r="B291" s="36"/>
      <c r="C291" s="36"/>
      <c r="D291" s="36"/>
      <c r="E291" s="36"/>
      <c r="F291" s="36"/>
      <c r="G291" s="36"/>
      <c r="M291" s="192"/>
    </row>
    <row r="292" spans="1:13" s="1" customFormat="1" ht="16.5" customHeight="1">
      <c r="A292" s="36"/>
      <c r="B292" s="36"/>
      <c r="C292" s="36"/>
      <c r="D292" s="36"/>
      <c r="E292" s="36"/>
      <c r="F292" s="36"/>
      <c r="G292" s="36"/>
      <c r="M292" s="192"/>
    </row>
    <row r="293" spans="1:13" s="1" customFormat="1" ht="16.5" customHeight="1">
      <c r="A293" s="36"/>
      <c r="B293" s="36"/>
      <c r="C293" s="36"/>
      <c r="D293" s="36"/>
      <c r="E293" s="36"/>
      <c r="F293" s="36"/>
      <c r="G293" s="36"/>
      <c r="M293" s="192"/>
    </row>
    <row r="294" spans="1:13" s="1" customFormat="1" ht="16.5" customHeight="1">
      <c r="A294" s="36"/>
      <c r="B294" s="36"/>
      <c r="C294" s="36"/>
      <c r="D294" s="36"/>
      <c r="E294" s="36"/>
      <c r="F294" s="36"/>
      <c r="G294" s="36"/>
      <c r="M294" s="192"/>
    </row>
    <row r="295" spans="1:13" s="1" customFormat="1" ht="16.5" customHeight="1">
      <c r="A295" s="36"/>
      <c r="B295" s="36"/>
      <c r="C295" s="36"/>
      <c r="D295" s="36"/>
      <c r="E295" s="36"/>
      <c r="F295" s="36"/>
      <c r="G295" s="36"/>
      <c r="M295" s="192"/>
    </row>
    <row r="296" spans="1:13" s="1" customFormat="1" ht="16.5" customHeight="1">
      <c r="A296" s="36"/>
      <c r="B296" s="36"/>
      <c r="C296" s="36"/>
      <c r="D296" s="36"/>
      <c r="E296" s="36"/>
      <c r="F296" s="36"/>
      <c r="G296" s="36"/>
      <c r="M296" s="192"/>
    </row>
    <row r="297" spans="1:13" s="1" customFormat="1" ht="16.5" customHeight="1">
      <c r="A297" s="36"/>
      <c r="B297" s="36"/>
      <c r="C297" s="36"/>
      <c r="D297" s="36"/>
      <c r="E297" s="36"/>
      <c r="F297" s="36"/>
      <c r="G297" s="36"/>
      <c r="M297" s="192"/>
    </row>
    <row r="298" spans="1:13" s="1" customFormat="1" ht="16.5" customHeight="1">
      <c r="A298" s="36"/>
      <c r="B298" s="36"/>
      <c r="C298" s="36"/>
      <c r="D298" s="36"/>
      <c r="E298" s="36"/>
      <c r="F298" s="36"/>
      <c r="G298" s="36"/>
      <c r="M298" s="192"/>
    </row>
    <row r="299" spans="1:13" s="1" customFormat="1" ht="16.5" customHeight="1">
      <c r="A299" s="36"/>
      <c r="B299" s="36"/>
      <c r="C299" s="36"/>
      <c r="D299" s="36"/>
      <c r="E299" s="36"/>
      <c r="F299" s="36"/>
      <c r="G299" s="36"/>
      <c r="M299" s="192"/>
    </row>
    <row r="300" spans="1:13" s="1" customFormat="1" ht="16.5" customHeight="1">
      <c r="A300" s="36"/>
      <c r="B300" s="36"/>
      <c r="C300" s="36"/>
      <c r="D300" s="36"/>
      <c r="E300" s="36"/>
      <c r="F300" s="36"/>
      <c r="G300" s="36"/>
      <c r="M300" s="192"/>
    </row>
    <row r="301" spans="1:13" s="1" customFormat="1" ht="16.5" customHeight="1">
      <c r="A301" s="36"/>
      <c r="B301" s="36"/>
      <c r="C301" s="36"/>
      <c r="D301" s="36"/>
      <c r="E301" s="36"/>
      <c r="F301" s="36"/>
      <c r="G301" s="36"/>
      <c r="M301" s="192"/>
    </row>
    <row r="302" spans="1:13" s="1" customFormat="1" ht="16.5" customHeight="1">
      <c r="A302" s="36"/>
      <c r="B302" s="36"/>
      <c r="C302" s="36"/>
      <c r="D302" s="36"/>
      <c r="E302" s="36"/>
      <c r="F302" s="36"/>
      <c r="G302" s="36"/>
      <c r="M302" s="192"/>
    </row>
    <row r="303" spans="1:13" s="35" customFormat="1" ht="16.5" customHeight="1">
      <c r="A303" s="36"/>
      <c r="B303" s="36"/>
      <c r="C303" s="36"/>
      <c r="D303" s="36"/>
      <c r="E303" s="36"/>
      <c r="F303" s="36"/>
      <c r="G303" s="36"/>
      <c r="M303" s="265"/>
    </row>
    <row r="304" spans="1:13" s="1" customFormat="1" ht="16.5" customHeight="1">
      <c r="A304" s="36"/>
      <c r="B304" s="36"/>
      <c r="C304" s="36"/>
      <c r="D304" s="36"/>
      <c r="E304" s="36"/>
      <c r="F304" s="36"/>
      <c r="G304" s="36"/>
      <c r="M304" s="192"/>
    </row>
    <row r="305" spans="1:13" s="1" customFormat="1" ht="16.5" customHeight="1">
      <c r="A305" s="36"/>
      <c r="B305" s="36"/>
      <c r="C305" s="36"/>
      <c r="D305" s="36"/>
      <c r="E305" s="36"/>
      <c r="F305" s="36"/>
      <c r="G305" s="36"/>
      <c r="M305" s="192"/>
    </row>
    <row r="306" spans="1:13" s="1" customFormat="1" ht="16.5" customHeight="1">
      <c r="A306" s="36"/>
      <c r="B306" s="36"/>
      <c r="C306" s="36"/>
      <c r="D306" s="36"/>
      <c r="E306" s="36"/>
      <c r="F306" s="36"/>
      <c r="G306" s="36"/>
      <c r="M306" s="192"/>
    </row>
    <row r="307" spans="1:13" s="1" customFormat="1" ht="16.5" customHeight="1">
      <c r="A307" s="36"/>
      <c r="B307" s="36"/>
      <c r="C307" s="36"/>
      <c r="D307" s="36"/>
      <c r="E307" s="36"/>
      <c r="F307" s="36"/>
      <c r="G307" s="36"/>
      <c r="M307" s="192"/>
    </row>
    <row r="308" spans="1:13" s="1" customFormat="1" ht="16.5" customHeight="1">
      <c r="A308" s="36"/>
      <c r="B308" s="36"/>
      <c r="C308" s="36"/>
      <c r="D308" s="36"/>
      <c r="E308" s="36"/>
      <c r="F308" s="36"/>
      <c r="G308" s="36"/>
      <c r="M308" s="192"/>
    </row>
    <row r="309" spans="1:13" s="1" customFormat="1" ht="16.5" customHeight="1">
      <c r="A309" s="36"/>
      <c r="B309" s="36"/>
      <c r="C309" s="36"/>
      <c r="D309" s="36"/>
      <c r="E309" s="36"/>
      <c r="F309" s="36"/>
      <c r="G309" s="36"/>
      <c r="M309" s="192"/>
    </row>
    <row r="310" spans="1:13" s="1" customFormat="1" ht="16.5" customHeight="1">
      <c r="A310" s="36"/>
      <c r="B310" s="36"/>
      <c r="C310" s="36"/>
      <c r="D310" s="36"/>
      <c r="E310" s="36"/>
      <c r="F310" s="36"/>
      <c r="G310" s="36"/>
      <c r="M310" s="192"/>
    </row>
    <row r="311" spans="1:13" s="1" customFormat="1" ht="16.5" customHeight="1">
      <c r="A311" s="36"/>
      <c r="B311" s="36"/>
      <c r="C311" s="36"/>
      <c r="D311" s="36"/>
      <c r="E311" s="36"/>
      <c r="F311" s="36"/>
      <c r="G311" s="36"/>
      <c r="M311" s="192"/>
    </row>
    <row r="312" spans="1:13" s="1" customFormat="1" ht="16.5" customHeight="1">
      <c r="A312" s="36"/>
      <c r="B312" s="36"/>
      <c r="C312" s="36"/>
      <c r="D312" s="36"/>
      <c r="E312" s="36"/>
      <c r="F312" s="36"/>
      <c r="G312" s="36"/>
      <c r="M312" s="192"/>
    </row>
    <row r="313" spans="1:13" s="1" customFormat="1" ht="16.5" customHeight="1">
      <c r="A313" s="36"/>
      <c r="B313" s="36"/>
      <c r="C313" s="36"/>
      <c r="D313" s="36"/>
      <c r="E313" s="36"/>
      <c r="F313" s="36"/>
      <c r="G313" s="36"/>
      <c r="M313" s="192"/>
    </row>
    <row r="314" spans="1:13" s="1" customFormat="1" ht="16.5" customHeight="1">
      <c r="A314" s="36"/>
      <c r="B314" s="36"/>
      <c r="C314" s="36"/>
      <c r="D314" s="36"/>
      <c r="E314" s="36"/>
      <c r="F314" s="36"/>
      <c r="G314" s="36"/>
      <c r="M314" s="192"/>
    </row>
    <row r="315" spans="1:13" s="35" customFormat="1" ht="16.5" customHeight="1">
      <c r="A315" s="36"/>
      <c r="B315" s="36"/>
      <c r="C315" s="36"/>
      <c r="D315" s="36"/>
      <c r="E315" s="36"/>
      <c r="F315" s="36"/>
      <c r="G315" s="36"/>
      <c r="M315" s="265"/>
    </row>
    <row r="316" spans="1:13" s="35" customFormat="1" ht="16.5" customHeight="1">
      <c r="A316" s="36"/>
      <c r="B316" s="36"/>
      <c r="C316" s="36"/>
      <c r="D316" s="36"/>
      <c r="E316" s="36"/>
      <c r="F316" s="36"/>
      <c r="G316" s="36"/>
      <c r="M316" s="265"/>
    </row>
    <row r="317" spans="1:13" s="1" customFormat="1" ht="16.5" customHeight="1">
      <c r="A317" s="36"/>
      <c r="B317" s="36"/>
      <c r="C317" s="36"/>
      <c r="D317" s="36"/>
      <c r="E317" s="36"/>
      <c r="F317" s="36"/>
      <c r="G317" s="36"/>
      <c r="M317" s="192"/>
    </row>
    <row r="318" spans="1:13" s="1" customFormat="1" ht="16.5" customHeight="1">
      <c r="A318" s="36"/>
      <c r="B318" s="36"/>
      <c r="C318" s="36"/>
      <c r="D318" s="36"/>
      <c r="E318" s="36"/>
      <c r="F318" s="36"/>
      <c r="G318" s="36"/>
      <c r="M318" s="192"/>
    </row>
    <row r="319" spans="1:13" s="1" customFormat="1" ht="16.5" customHeight="1">
      <c r="A319" s="36"/>
      <c r="B319" s="36"/>
      <c r="C319" s="36"/>
      <c r="D319" s="36"/>
      <c r="E319" s="36"/>
      <c r="F319" s="36"/>
      <c r="G319" s="36"/>
      <c r="M319" s="192"/>
    </row>
    <row r="320" spans="1:13" s="1" customFormat="1" ht="16.5" customHeight="1">
      <c r="A320" s="36"/>
      <c r="B320" s="36"/>
      <c r="C320" s="36"/>
      <c r="D320" s="36"/>
      <c r="E320" s="36"/>
      <c r="F320" s="36"/>
      <c r="G320" s="36"/>
      <c r="M320" s="192"/>
    </row>
    <row r="321" spans="1:13" s="1" customFormat="1" ht="16.5" customHeight="1">
      <c r="A321" s="36"/>
      <c r="B321" s="36"/>
      <c r="C321" s="36"/>
      <c r="D321" s="36"/>
      <c r="E321" s="36"/>
      <c r="F321" s="36"/>
      <c r="G321" s="36"/>
      <c r="M321" s="192"/>
    </row>
    <row r="322" spans="1:13" s="1" customFormat="1" ht="16.5" customHeight="1">
      <c r="A322" s="36"/>
      <c r="B322" s="36"/>
      <c r="C322" s="36"/>
      <c r="D322" s="36"/>
      <c r="E322" s="36"/>
      <c r="F322" s="36"/>
      <c r="G322" s="36"/>
      <c r="M322" s="192"/>
    </row>
    <row r="323" spans="1:13" s="1" customFormat="1" ht="16.5" customHeight="1">
      <c r="A323" s="36"/>
      <c r="B323" s="36"/>
      <c r="C323" s="36"/>
      <c r="D323" s="36"/>
      <c r="E323" s="36"/>
      <c r="F323" s="36"/>
      <c r="G323" s="36"/>
      <c r="M323" s="192"/>
    </row>
    <row r="324" spans="1:13" s="1" customFormat="1" ht="16.5" customHeight="1">
      <c r="A324" s="36"/>
      <c r="B324" s="36"/>
      <c r="C324" s="36"/>
      <c r="D324" s="36"/>
      <c r="E324" s="36"/>
      <c r="F324" s="36"/>
      <c r="G324" s="36"/>
      <c r="M324" s="192"/>
    </row>
    <row r="325" spans="1:13" s="1" customFormat="1" ht="16.5" customHeight="1">
      <c r="A325" s="36"/>
      <c r="B325" s="36"/>
      <c r="C325" s="36"/>
      <c r="D325" s="36"/>
      <c r="E325" s="36"/>
      <c r="F325" s="36"/>
      <c r="G325" s="36"/>
      <c r="M325" s="192"/>
    </row>
    <row r="326" spans="1:13" s="1" customFormat="1" ht="16.5" customHeight="1">
      <c r="A326" s="36"/>
      <c r="B326" s="36"/>
      <c r="C326" s="36"/>
      <c r="D326" s="36"/>
      <c r="E326" s="36"/>
      <c r="F326" s="36"/>
      <c r="G326" s="36"/>
      <c r="M326" s="192"/>
    </row>
    <row r="327" spans="1:13" s="1" customFormat="1" ht="16.5" customHeight="1">
      <c r="A327" s="36"/>
      <c r="B327" s="36"/>
      <c r="C327" s="36"/>
      <c r="D327" s="36"/>
      <c r="E327" s="36"/>
      <c r="F327" s="36"/>
      <c r="G327" s="36"/>
      <c r="M327" s="192"/>
    </row>
    <row r="328" spans="1:13" s="1" customFormat="1" ht="16.5" customHeight="1">
      <c r="A328" s="36"/>
      <c r="B328" s="36"/>
      <c r="C328" s="36"/>
      <c r="D328" s="36"/>
      <c r="E328" s="36"/>
      <c r="F328" s="36"/>
      <c r="G328" s="36"/>
      <c r="M328" s="192"/>
    </row>
    <row r="329" spans="1:13" s="1" customFormat="1" ht="16.5" customHeight="1">
      <c r="A329" s="36"/>
      <c r="B329" s="36"/>
      <c r="C329" s="36"/>
      <c r="D329" s="36"/>
      <c r="E329" s="36"/>
      <c r="F329" s="36"/>
      <c r="G329" s="36"/>
      <c r="M329" s="192"/>
    </row>
    <row r="330" spans="1:13" s="1" customFormat="1" ht="16.5" customHeight="1">
      <c r="A330" s="36"/>
      <c r="B330" s="36"/>
      <c r="C330" s="36"/>
      <c r="D330" s="36"/>
      <c r="E330" s="36"/>
      <c r="F330" s="36"/>
      <c r="G330" s="36"/>
      <c r="M330" s="192"/>
    </row>
    <row r="331" spans="1:13" s="1" customFormat="1" ht="16.5" customHeight="1">
      <c r="A331" s="36"/>
      <c r="B331" s="36"/>
      <c r="C331" s="36"/>
      <c r="D331" s="36"/>
      <c r="E331" s="36"/>
      <c r="F331" s="36"/>
      <c r="G331" s="36"/>
      <c r="M331" s="192"/>
    </row>
    <row r="332" spans="1:13" s="1" customFormat="1" ht="16.5" customHeight="1">
      <c r="A332" s="36"/>
      <c r="B332" s="36"/>
      <c r="C332" s="36"/>
      <c r="D332" s="36"/>
      <c r="E332" s="36"/>
      <c r="F332" s="36"/>
      <c r="G332" s="36"/>
      <c r="M332" s="192"/>
    </row>
    <row r="333" spans="1:13" s="1" customFormat="1" ht="16.5" customHeight="1">
      <c r="A333" s="36"/>
      <c r="B333" s="36"/>
      <c r="C333" s="36"/>
      <c r="D333" s="36"/>
      <c r="E333" s="36"/>
      <c r="F333" s="36"/>
      <c r="G333" s="36"/>
      <c r="M333" s="192"/>
    </row>
    <row r="334" spans="1:13" s="1" customFormat="1" ht="16.5" customHeight="1">
      <c r="A334" s="36"/>
      <c r="B334" s="36"/>
      <c r="C334" s="36"/>
      <c r="D334" s="36"/>
      <c r="E334" s="36"/>
      <c r="F334" s="36"/>
      <c r="G334" s="36"/>
      <c r="M334" s="192"/>
    </row>
    <row r="335" spans="1:13" s="1" customFormat="1" ht="16.5" customHeight="1">
      <c r="A335" s="36"/>
      <c r="B335" s="36"/>
      <c r="C335" s="36"/>
      <c r="D335" s="36"/>
      <c r="E335" s="36"/>
      <c r="F335" s="36"/>
      <c r="G335" s="36"/>
      <c r="M335" s="192"/>
    </row>
    <row r="336" spans="1:13" s="1" customFormat="1" ht="16.5" customHeight="1">
      <c r="A336" s="36"/>
      <c r="B336" s="36"/>
      <c r="C336" s="36"/>
      <c r="D336" s="36"/>
      <c r="E336" s="36"/>
      <c r="F336" s="36"/>
      <c r="G336" s="36"/>
      <c r="M336" s="192"/>
    </row>
    <row r="337" spans="1:13" s="1" customFormat="1" ht="16.5" customHeight="1">
      <c r="A337" s="36"/>
      <c r="B337" s="36"/>
      <c r="C337" s="36"/>
      <c r="D337" s="36"/>
      <c r="E337" s="36"/>
      <c r="F337" s="36"/>
      <c r="G337" s="36"/>
      <c r="M337" s="192"/>
    </row>
    <row r="338" spans="1:13" s="1" customFormat="1" ht="16.5" customHeight="1">
      <c r="A338" s="36"/>
      <c r="B338" s="36"/>
      <c r="C338" s="36"/>
      <c r="D338" s="36"/>
      <c r="E338" s="36"/>
      <c r="F338" s="36"/>
      <c r="G338" s="36"/>
      <c r="M338" s="192"/>
    </row>
    <row r="339" spans="1:13" s="1" customFormat="1" ht="16.5" customHeight="1">
      <c r="A339" s="36"/>
      <c r="B339" s="36"/>
      <c r="C339" s="36"/>
      <c r="D339" s="36"/>
      <c r="E339" s="36"/>
      <c r="F339" s="36"/>
      <c r="G339" s="36"/>
      <c r="M339" s="192"/>
    </row>
    <row r="340" spans="1:13" s="1" customFormat="1" ht="16.5" customHeight="1">
      <c r="A340" s="36"/>
      <c r="B340" s="36"/>
      <c r="C340" s="36"/>
      <c r="D340" s="36"/>
      <c r="E340" s="36"/>
      <c r="F340" s="36"/>
      <c r="G340" s="36"/>
      <c r="M340" s="192"/>
    </row>
    <row r="341" spans="1:13" s="1" customFormat="1" ht="16.5" customHeight="1">
      <c r="A341" s="36"/>
      <c r="B341" s="36"/>
      <c r="C341" s="36"/>
      <c r="D341" s="36"/>
      <c r="E341" s="36"/>
      <c r="F341" s="36"/>
      <c r="G341" s="36"/>
      <c r="M341" s="192"/>
    </row>
    <row r="342" spans="1:13" s="1" customFormat="1" ht="16.5" customHeight="1">
      <c r="A342" s="36"/>
      <c r="B342" s="36"/>
      <c r="C342" s="36"/>
      <c r="D342" s="36"/>
      <c r="E342" s="36"/>
      <c r="F342" s="36"/>
      <c r="G342" s="36"/>
      <c r="M342" s="192"/>
    </row>
    <row r="343" spans="1:13" s="1" customFormat="1" ht="16.5" customHeight="1">
      <c r="A343" s="36"/>
      <c r="B343" s="36"/>
      <c r="C343" s="36"/>
      <c r="D343" s="36"/>
      <c r="E343" s="36"/>
      <c r="F343" s="36"/>
      <c r="G343" s="36"/>
      <c r="M343" s="192"/>
    </row>
    <row r="344" spans="1:13" s="1" customFormat="1" ht="16.5" customHeight="1">
      <c r="A344" s="36"/>
      <c r="B344" s="36"/>
      <c r="C344" s="36"/>
      <c r="D344" s="36"/>
      <c r="E344" s="36"/>
      <c r="F344" s="36"/>
      <c r="G344" s="36"/>
      <c r="M344" s="192"/>
    </row>
    <row r="345" spans="1:13" s="1" customFormat="1" ht="16.5" customHeight="1">
      <c r="A345" s="36"/>
      <c r="B345" s="36"/>
      <c r="C345" s="36"/>
      <c r="D345" s="36"/>
      <c r="E345" s="36"/>
      <c r="F345" s="36"/>
      <c r="G345" s="36"/>
      <c r="M345" s="192"/>
    </row>
    <row r="346" spans="1:13" s="1" customFormat="1" ht="16.5" customHeight="1">
      <c r="A346" s="36"/>
      <c r="B346" s="36"/>
      <c r="C346" s="36"/>
      <c r="D346" s="36"/>
      <c r="E346" s="36"/>
      <c r="F346" s="36"/>
      <c r="G346" s="36"/>
      <c r="M346" s="192"/>
    </row>
    <row r="347" spans="1:13" s="1" customFormat="1" ht="16.5" customHeight="1">
      <c r="A347" s="36"/>
      <c r="B347" s="36"/>
      <c r="C347" s="36"/>
      <c r="D347" s="36"/>
      <c r="E347" s="36"/>
      <c r="F347" s="36"/>
      <c r="G347" s="36"/>
      <c r="M347" s="192"/>
    </row>
    <row r="348" spans="1:13" s="1" customFormat="1" ht="16.5" customHeight="1">
      <c r="A348" s="36"/>
      <c r="B348" s="36"/>
      <c r="C348" s="36"/>
      <c r="D348" s="36"/>
      <c r="E348" s="36"/>
      <c r="F348" s="36"/>
      <c r="G348" s="36"/>
      <c r="M348" s="192"/>
    </row>
    <row r="349" spans="1:13" s="1" customFormat="1" ht="16.5" customHeight="1">
      <c r="A349" s="36"/>
      <c r="B349" s="36"/>
      <c r="C349" s="36"/>
      <c r="D349" s="36"/>
      <c r="E349" s="36"/>
      <c r="F349" s="36"/>
      <c r="G349" s="36"/>
      <c r="M349" s="192"/>
    </row>
    <row r="350" spans="1:13" s="1" customFormat="1" ht="16.5" customHeight="1">
      <c r="A350" s="36"/>
      <c r="B350" s="36"/>
      <c r="C350" s="36"/>
      <c r="D350" s="36"/>
      <c r="E350" s="36"/>
      <c r="F350" s="36"/>
      <c r="G350" s="36"/>
      <c r="M350" s="192"/>
    </row>
    <row r="351" spans="1:13" s="1" customFormat="1" ht="16.5" customHeight="1">
      <c r="A351" s="36"/>
      <c r="B351" s="36"/>
      <c r="C351" s="36"/>
      <c r="D351" s="36"/>
      <c r="E351" s="36"/>
      <c r="F351" s="36"/>
      <c r="G351" s="36"/>
      <c r="M351" s="192"/>
    </row>
    <row r="352" spans="1:13" s="1" customFormat="1" ht="16.5" customHeight="1">
      <c r="A352" s="36"/>
      <c r="B352" s="36"/>
      <c r="C352" s="36"/>
      <c r="D352" s="36"/>
      <c r="E352" s="36"/>
      <c r="F352" s="36"/>
      <c r="G352" s="36"/>
      <c r="M352" s="192"/>
    </row>
    <row r="353" spans="1:13" s="1" customFormat="1" ht="16.5" customHeight="1">
      <c r="A353" s="36"/>
      <c r="B353" s="36"/>
      <c r="C353" s="36"/>
      <c r="D353" s="36"/>
      <c r="E353" s="36"/>
      <c r="F353" s="36"/>
      <c r="G353" s="36"/>
      <c r="M353" s="192"/>
    </row>
    <row r="354" spans="1:13" s="1" customFormat="1" ht="16.5" customHeight="1">
      <c r="A354" s="36"/>
      <c r="B354" s="36"/>
      <c r="C354" s="36"/>
      <c r="D354" s="36"/>
      <c r="E354" s="36"/>
      <c r="F354" s="36"/>
      <c r="G354" s="36"/>
      <c r="M354" s="192"/>
    </row>
    <row r="355" spans="1:13" s="1" customFormat="1" ht="16.5" customHeight="1">
      <c r="A355" s="36"/>
      <c r="B355" s="36"/>
      <c r="C355" s="36"/>
      <c r="D355" s="36"/>
      <c r="E355" s="36"/>
      <c r="F355" s="36"/>
      <c r="G355" s="36"/>
      <c r="M355" s="192"/>
    </row>
    <row r="356" spans="1:13" s="1" customFormat="1" ht="16.5" customHeight="1">
      <c r="A356" s="36"/>
      <c r="B356" s="36"/>
      <c r="C356" s="36"/>
      <c r="D356" s="36"/>
      <c r="E356" s="36"/>
      <c r="F356" s="36"/>
      <c r="G356" s="36"/>
      <c r="M356" s="192"/>
    </row>
    <row r="357" spans="1:13" s="1" customFormat="1" ht="16.5" customHeight="1">
      <c r="A357" s="36"/>
      <c r="B357" s="36"/>
      <c r="C357" s="36"/>
      <c r="D357" s="36"/>
      <c r="E357" s="36"/>
      <c r="F357" s="36"/>
      <c r="G357" s="36"/>
      <c r="M357" s="192"/>
    </row>
    <row r="358" spans="1:13" s="1" customFormat="1" ht="16.5" customHeight="1">
      <c r="A358" s="36"/>
      <c r="B358" s="36"/>
      <c r="C358" s="36"/>
      <c r="D358" s="36"/>
      <c r="E358" s="36"/>
      <c r="F358" s="36"/>
      <c r="G358" s="36"/>
      <c r="M358" s="192"/>
    </row>
    <row r="359" spans="1:13" s="1" customFormat="1" ht="16.5" customHeight="1">
      <c r="A359" s="36"/>
      <c r="B359" s="36"/>
      <c r="C359" s="36"/>
      <c r="D359" s="36"/>
      <c r="E359" s="36"/>
      <c r="F359" s="36"/>
      <c r="G359" s="36"/>
      <c r="M359" s="192"/>
    </row>
    <row r="360" spans="1:13" s="1" customFormat="1" ht="16.5" customHeight="1">
      <c r="A360" s="36"/>
      <c r="B360" s="36"/>
      <c r="C360" s="36"/>
      <c r="D360" s="36"/>
      <c r="E360" s="36"/>
      <c r="F360" s="36"/>
      <c r="G360" s="36"/>
      <c r="M360" s="192"/>
    </row>
    <row r="361" spans="1:13" s="1" customFormat="1" ht="16.5" customHeight="1">
      <c r="A361" s="36"/>
      <c r="B361" s="36"/>
      <c r="C361" s="36"/>
      <c r="D361" s="36"/>
      <c r="E361" s="36"/>
      <c r="F361" s="36"/>
      <c r="G361" s="36"/>
      <c r="M361" s="192"/>
    </row>
    <row r="362" spans="1:13" s="1" customFormat="1" ht="16.5" customHeight="1">
      <c r="A362" s="36"/>
      <c r="B362" s="36"/>
      <c r="C362" s="36"/>
      <c r="D362" s="36"/>
      <c r="E362" s="36"/>
      <c r="F362" s="36"/>
      <c r="G362" s="36"/>
      <c r="M362" s="192"/>
    </row>
    <row r="363" spans="1:13" s="1" customFormat="1" ht="16.5" customHeight="1">
      <c r="A363" s="36"/>
      <c r="B363" s="36"/>
      <c r="C363" s="36"/>
      <c r="D363" s="36"/>
      <c r="E363" s="36"/>
      <c r="F363" s="36"/>
      <c r="G363" s="36"/>
      <c r="M363" s="192"/>
    </row>
    <row r="364" spans="1:13" s="1" customFormat="1" ht="16.5" customHeight="1">
      <c r="A364" s="36"/>
      <c r="B364" s="36"/>
      <c r="C364" s="36"/>
      <c r="D364" s="36"/>
      <c r="E364" s="36"/>
      <c r="F364" s="36"/>
      <c r="G364" s="36"/>
      <c r="M364" s="192"/>
    </row>
    <row r="365" spans="1:13" s="1" customFormat="1" ht="16.5" customHeight="1">
      <c r="A365" s="36"/>
      <c r="B365" s="36"/>
      <c r="C365" s="36"/>
      <c r="D365" s="36"/>
      <c r="E365" s="36"/>
      <c r="F365" s="36"/>
      <c r="G365" s="36"/>
      <c r="M365" s="192"/>
    </row>
    <row r="366" spans="1:13" s="1" customFormat="1" ht="16.5" customHeight="1">
      <c r="A366" s="36"/>
      <c r="B366" s="36"/>
      <c r="C366" s="36"/>
      <c r="D366" s="36"/>
      <c r="E366" s="36"/>
      <c r="F366" s="36"/>
      <c r="G366" s="36"/>
      <c r="M366" s="192"/>
    </row>
    <row r="367" spans="1:13" s="35" customFormat="1" ht="16.5" customHeight="1">
      <c r="A367" s="36"/>
      <c r="B367" s="36"/>
      <c r="C367" s="36"/>
      <c r="D367" s="36"/>
      <c r="E367" s="36"/>
      <c r="F367" s="36"/>
      <c r="G367" s="36"/>
      <c r="M367" s="265"/>
    </row>
    <row r="368" spans="1:13" s="35" customFormat="1" ht="16.5" customHeight="1">
      <c r="A368" s="36"/>
      <c r="B368" s="36"/>
      <c r="C368" s="36"/>
      <c r="D368" s="36"/>
      <c r="E368" s="36"/>
      <c r="F368" s="36"/>
      <c r="G368" s="36"/>
      <c r="M368" s="265"/>
    </row>
    <row r="369" spans="1:13" s="35" customFormat="1" ht="16.5" customHeight="1">
      <c r="A369" s="36"/>
      <c r="B369" s="36"/>
      <c r="C369" s="36"/>
      <c r="D369" s="36"/>
      <c r="E369" s="36"/>
      <c r="F369" s="36"/>
      <c r="G369" s="36"/>
      <c r="M369" s="265"/>
    </row>
    <row r="370" spans="1:13" s="35" customFormat="1" ht="16.5" customHeight="1">
      <c r="A370" s="36"/>
      <c r="B370" s="36"/>
      <c r="C370" s="36"/>
      <c r="D370" s="36"/>
      <c r="E370" s="36"/>
      <c r="F370" s="36"/>
      <c r="G370" s="36"/>
      <c r="M370" s="265"/>
    </row>
    <row r="371" spans="1:13" s="35" customFormat="1" ht="16.5" customHeight="1">
      <c r="A371" s="36"/>
      <c r="B371" s="36"/>
      <c r="C371" s="36"/>
      <c r="D371" s="36"/>
      <c r="E371" s="36"/>
      <c r="F371" s="36"/>
      <c r="G371" s="36"/>
      <c r="M371" s="265"/>
    </row>
    <row r="372" spans="1:13" s="35" customFormat="1" ht="16.5" customHeight="1">
      <c r="A372" s="36"/>
      <c r="B372" s="36"/>
      <c r="C372" s="36"/>
      <c r="D372" s="36"/>
      <c r="E372" s="36"/>
      <c r="F372" s="36"/>
      <c r="G372" s="36"/>
      <c r="M372" s="265"/>
    </row>
    <row r="373" spans="1:13" s="35" customFormat="1" ht="16.5" customHeight="1">
      <c r="A373" s="36"/>
      <c r="B373" s="36"/>
      <c r="C373" s="36"/>
      <c r="D373" s="36"/>
      <c r="E373" s="36"/>
      <c r="F373" s="36"/>
      <c r="G373" s="36"/>
      <c r="M373" s="265"/>
    </row>
    <row r="374" spans="1:13" s="35" customFormat="1" ht="16.5" customHeight="1">
      <c r="A374" s="36"/>
      <c r="B374" s="36"/>
      <c r="C374" s="36"/>
      <c r="D374" s="36"/>
      <c r="E374" s="36"/>
      <c r="F374" s="36"/>
      <c r="G374" s="36"/>
      <c r="M374" s="265"/>
    </row>
    <row r="375" spans="1:13" s="35" customFormat="1" ht="16.5" customHeight="1">
      <c r="A375" s="36"/>
      <c r="B375" s="36"/>
      <c r="C375" s="36"/>
      <c r="D375" s="36"/>
      <c r="E375" s="36"/>
      <c r="F375" s="36"/>
      <c r="G375" s="36"/>
      <c r="M375" s="265"/>
    </row>
    <row r="376" spans="1:13" s="35" customFormat="1" ht="16.5" customHeight="1">
      <c r="A376" s="36"/>
      <c r="B376" s="36"/>
      <c r="C376" s="36"/>
      <c r="D376" s="36"/>
      <c r="E376" s="36"/>
      <c r="F376" s="36"/>
      <c r="G376" s="36"/>
      <c r="M376" s="265"/>
    </row>
    <row r="377" spans="1:13" s="35" customFormat="1" ht="16.5" customHeight="1">
      <c r="A377" s="36"/>
      <c r="B377" s="36"/>
      <c r="C377" s="36"/>
      <c r="D377" s="36"/>
      <c r="E377" s="36"/>
      <c r="F377" s="36"/>
      <c r="G377" s="36"/>
      <c r="M377" s="265"/>
    </row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spans="1:13" s="1" customFormat="1" ht="16.5" customHeight="1">
      <c r="A389" s="36"/>
      <c r="B389" s="36"/>
      <c r="C389" s="36"/>
      <c r="D389" s="36"/>
      <c r="E389" s="36"/>
      <c r="F389" s="36"/>
      <c r="G389" s="36"/>
      <c r="M389" s="192"/>
    </row>
    <row r="390" spans="1:13" s="1" customFormat="1" ht="16.5" customHeight="1">
      <c r="A390" s="36"/>
      <c r="B390" s="36"/>
      <c r="C390" s="36"/>
      <c r="D390" s="36"/>
      <c r="E390" s="36"/>
      <c r="F390" s="36"/>
      <c r="G390" s="36"/>
      <c r="M390" s="192"/>
    </row>
    <row r="391" spans="1:13" s="1" customFormat="1" ht="16.5" customHeight="1">
      <c r="A391" s="36"/>
      <c r="B391" s="36"/>
      <c r="C391" s="36"/>
      <c r="D391" s="36"/>
      <c r="E391" s="36"/>
      <c r="F391" s="36"/>
      <c r="G391" s="36"/>
      <c r="M391" s="192"/>
    </row>
    <row r="392" spans="1:13" s="1" customFormat="1" ht="16.5" customHeight="1">
      <c r="A392" s="36"/>
      <c r="B392" s="36"/>
      <c r="C392" s="36"/>
      <c r="D392" s="36"/>
      <c r="E392" s="36"/>
      <c r="F392" s="36"/>
      <c r="G392" s="36"/>
      <c r="M392" s="192"/>
    </row>
    <row r="393" spans="1:13" s="1" customFormat="1" ht="16.5" customHeight="1">
      <c r="A393" s="36"/>
      <c r="B393" s="36"/>
      <c r="C393" s="36"/>
      <c r="D393" s="36"/>
      <c r="E393" s="36"/>
      <c r="F393" s="36"/>
      <c r="G393" s="36"/>
      <c r="M393" s="192"/>
    </row>
    <row r="394" spans="1:13" s="1" customFormat="1" ht="16.5" customHeight="1">
      <c r="A394" s="36"/>
      <c r="B394" s="36"/>
      <c r="C394" s="36"/>
      <c r="D394" s="36"/>
      <c r="E394" s="36"/>
      <c r="F394" s="36"/>
      <c r="G394" s="36"/>
      <c r="M394" s="192"/>
    </row>
    <row r="395" spans="1:13" s="1" customFormat="1" ht="16.5" customHeight="1">
      <c r="A395" s="36"/>
      <c r="B395" s="36"/>
      <c r="C395" s="36"/>
      <c r="D395" s="36"/>
      <c r="E395" s="36"/>
      <c r="F395" s="36"/>
      <c r="G395" s="36"/>
      <c r="M395" s="192"/>
    </row>
    <row r="396" spans="1:13" s="1" customFormat="1" ht="16.5" customHeight="1">
      <c r="A396" s="36"/>
      <c r="B396" s="36"/>
      <c r="C396" s="36"/>
      <c r="D396" s="36"/>
      <c r="E396" s="36"/>
      <c r="F396" s="36"/>
      <c r="G396" s="36"/>
      <c r="M396" s="192"/>
    </row>
    <row r="397" spans="1:13" s="1" customFormat="1" ht="16.5" customHeight="1">
      <c r="A397" s="36"/>
      <c r="B397" s="36"/>
      <c r="C397" s="36"/>
      <c r="D397" s="36"/>
      <c r="E397" s="36"/>
      <c r="F397" s="36"/>
      <c r="G397" s="36"/>
      <c r="M397" s="192"/>
    </row>
    <row r="398" spans="1:13" s="1" customFormat="1" ht="16.5" customHeight="1">
      <c r="A398" s="36"/>
      <c r="B398" s="36"/>
      <c r="C398" s="36"/>
      <c r="D398" s="36"/>
      <c r="E398" s="36"/>
      <c r="F398" s="36"/>
      <c r="G398" s="36"/>
      <c r="M398" s="192"/>
    </row>
    <row r="399" spans="1:13" s="1" customFormat="1" ht="16.5" customHeight="1">
      <c r="A399" s="36"/>
      <c r="B399" s="36"/>
      <c r="C399" s="36"/>
      <c r="D399" s="36"/>
      <c r="E399" s="36"/>
      <c r="F399" s="36"/>
      <c r="G399" s="36"/>
      <c r="M399" s="192"/>
    </row>
    <row r="400" spans="1:13" s="1" customFormat="1" ht="16.5" customHeight="1">
      <c r="A400" s="36"/>
      <c r="B400" s="36"/>
      <c r="C400" s="36"/>
      <c r="D400" s="36"/>
      <c r="E400" s="36"/>
      <c r="F400" s="36"/>
      <c r="G400" s="36"/>
      <c r="M400" s="192"/>
    </row>
    <row r="401" spans="1:13" s="1" customFormat="1" ht="16.5" customHeight="1">
      <c r="A401" s="36"/>
      <c r="B401" s="36"/>
      <c r="C401" s="36"/>
      <c r="D401" s="36"/>
      <c r="E401" s="36"/>
      <c r="F401" s="36"/>
      <c r="G401" s="36"/>
      <c r="M401" s="192"/>
    </row>
    <row r="402" spans="1:13" s="1" customFormat="1" ht="16.5" customHeight="1">
      <c r="A402" s="36"/>
      <c r="B402" s="36"/>
      <c r="C402" s="36"/>
      <c r="D402" s="36"/>
      <c r="E402" s="36"/>
      <c r="F402" s="36"/>
      <c r="G402" s="36"/>
      <c r="M402" s="192"/>
    </row>
    <row r="403" spans="1:13" s="1" customFormat="1" ht="16.5" customHeight="1">
      <c r="A403" s="36"/>
      <c r="B403" s="36"/>
      <c r="C403" s="36"/>
      <c r="D403" s="36"/>
      <c r="E403" s="36"/>
      <c r="F403" s="36"/>
      <c r="G403" s="36"/>
      <c r="M403" s="192"/>
    </row>
    <row r="404" spans="1:13" s="1" customFormat="1" ht="16.5" customHeight="1">
      <c r="A404" s="36"/>
      <c r="B404" s="36"/>
      <c r="C404" s="36"/>
      <c r="D404" s="36"/>
      <c r="E404" s="36"/>
      <c r="F404" s="36"/>
      <c r="G404" s="36"/>
      <c r="M404" s="192"/>
    </row>
    <row r="405" spans="1:13" s="1" customFormat="1" ht="16.5" customHeight="1">
      <c r="A405" s="36"/>
      <c r="B405" s="36"/>
      <c r="C405" s="36"/>
      <c r="D405" s="36"/>
      <c r="E405" s="36"/>
      <c r="F405" s="36"/>
      <c r="G405" s="36"/>
      <c r="M405" s="192"/>
    </row>
    <row r="406" spans="1:13" s="18" customFormat="1" ht="16.5" customHeight="1">
      <c r="A406" s="36"/>
      <c r="B406" s="36"/>
      <c r="C406" s="36"/>
      <c r="D406" s="36"/>
      <c r="E406" s="36"/>
      <c r="F406" s="36"/>
      <c r="G406" s="36"/>
      <c r="M406" s="266"/>
    </row>
    <row r="407" spans="1:13" s="18" customFormat="1" ht="16.5" customHeight="1">
      <c r="A407" s="36"/>
      <c r="B407" s="36"/>
      <c r="C407" s="36"/>
      <c r="D407" s="36"/>
      <c r="E407" s="36"/>
      <c r="F407" s="36"/>
      <c r="G407" s="36"/>
      <c r="M407" s="266"/>
    </row>
    <row r="408" spans="1:13" s="18" customFormat="1" ht="16.5" customHeight="1">
      <c r="A408" s="36"/>
      <c r="B408" s="36"/>
      <c r="C408" s="36"/>
      <c r="D408" s="36"/>
      <c r="E408" s="36"/>
      <c r="F408" s="36"/>
      <c r="G408" s="36"/>
      <c r="M408" s="266"/>
    </row>
    <row r="409" spans="1:13" s="18" customFormat="1" ht="16.5" customHeight="1">
      <c r="A409" s="36"/>
      <c r="B409" s="36"/>
      <c r="C409" s="36"/>
      <c r="D409" s="36"/>
      <c r="E409" s="36"/>
      <c r="F409" s="36"/>
      <c r="G409" s="36"/>
      <c r="M409" s="266"/>
    </row>
    <row r="410" spans="1:13" s="18" customFormat="1" ht="16.5" customHeight="1">
      <c r="A410" s="36"/>
      <c r="B410" s="36"/>
      <c r="C410" s="36"/>
      <c r="D410" s="36"/>
      <c r="E410" s="36"/>
      <c r="F410" s="36"/>
      <c r="G410" s="36"/>
      <c r="M410" s="266"/>
    </row>
    <row r="411" spans="1:13" s="18" customFormat="1" ht="16.5" customHeight="1">
      <c r="A411" s="36"/>
      <c r="B411" s="36"/>
      <c r="C411" s="36"/>
      <c r="D411" s="36"/>
      <c r="E411" s="36"/>
      <c r="F411" s="36"/>
      <c r="G411" s="36"/>
      <c r="M411" s="266"/>
    </row>
    <row r="412" spans="1:13" s="18" customFormat="1" ht="16.5" customHeight="1">
      <c r="A412" s="36"/>
      <c r="B412" s="36"/>
      <c r="C412" s="36"/>
      <c r="D412" s="36"/>
      <c r="E412" s="36"/>
      <c r="F412" s="36"/>
      <c r="G412" s="36"/>
      <c r="M412" s="266"/>
    </row>
    <row r="413" spans="1:13" s="18" customFormat="1" ht="16.5" customHeight="1">
      <c r="A413" s="36"/>
      <c r="B413" s="36"/>
      <c r="C413" s="36"/>
      <c r="D413" s="36"/>
      <c r="E413" s="36"/>
      <c r="F413" s="36"/>
      <c r="G413" s="36"/>
      <c r="M413" s="266"/>
    </row>
    <row r="414" spans="1:13" s="18" customFormat="1" ht="16.5" customHeight="1">
      <c r="A414" s="36"/>
      <c r="B414" s="36"/>
      <c r="C414" s="36"/>
      <c r="D414" s="36"/>
      <c r="E414" s="36"/>
      <c r="F414" s="36"/>
      <c r="G414" s="36"/>
      <c r="M414" s="266"/>
    </row>
    <row r="415" spans="1:13" s="18" customFormat="1" ht="16.5" customHeight="1">
      <c r="A415" s="36"/>
      <c r="B415" s="36"/>
      <c r="C415" s="36"/>
      <c r="D415" s="36"/>
      <c r="E415" s="36"/>
      <c r="F415" s="36"/>
      <c r="G415" s="36"/>
      <c r="M415" s="266"/>
    </row>
    <row r="416" spans="1:13" s="18" customFormat="1" ht="16.5" customHeight="1">
      <c r="A416" s="36"/>
      <c r="B416" s="36"/>
      <c r="C416" s="36"/>
      <c r="D416" s="36"/>
      <c r="E416" s="36"/>
      <c r="F416" s="36"/>
      <c r="G416" s="36"/>
      <c r="M416" s="266"/>
    </row>
    <row r="417" spans="1:13" s="23" customFormat="1" ht="16.5" customHeight="1">
      <c r="A417" s="36"/>
      <c r="B417" s="36"/>
      <c r="C417" s="36"/>
      <c r="D417" s="36"/>
      <c r="E417" s="36"/>
      <c r="F417" s="36"/>
      <c r="G417" s="36"/>
      <c r="M417" s="267"/>
    </row>
  </sheetData>
  <sheetProtection/>
  <mergeCells count="6">
    <mergeCell ref="A265:C267"/>
    <mergeCell ref="A269:C271"/>
    <mergeCell ref="B12:C12"/>
    <mergeCell ref="B13:C13"/>
    <mergeCell ref="A78:C78"/>
    <mergeCell ref="A34:B34"/>
  </mergeCells>
  <printOptions/>
  <pageMargins left="0.7086614173228347" right="0.7086614173228347" top="0.5511811023622047" bottom="0.5511811023622047" header="0.11811023622047245" footer="0.2755905511811024"/>
  <pageSetup horizontalDpi="600" verticalDpi="600" orientation="portrait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0"/>
  <sheetViews>
    <sheetView zoomScalePageLayoutView="0" workbookViewId="0" topLeftCell="A40">
      <selection activeCell="G40" sqref="G1:G65536"/>
    </sheetView>
  </sheetViews>
  <sheetFormatPr defaultColWidth="14.8515625" defaultRowHeight="12.75"/>
  <cols>
    <col min="1" max="1" width="17.57421875" style="36" customWidth="1"/>
    <col min="2" max="2" width="54.28125" style="36" customWidth="1"/>
    <col min="3" max="3" width="16.57421875" style="36" customWidth="1"/>
    <col min="4" max="6" width="0" style="36" hidden="1" customWidth="1"/>
    <col min="7" max="7" width="11.421875" style="36" customWidth="1"/>
    <col min="8" max="8" width="10.140625" style="36" hidden="1" customWidth="1"/>
    <col min="9" max="9" width="0" style="36" hidden="1" customWidth="1"/>
    <col min="10" max="10" width="5.28125" style="36" hidden="1" customWidth="1"/>
    <col min="11" max="11" width="2.00390625" style="36" hidden="1" customWidth="1"/>
    <col min="12" max="12" width="9.7109375" style="36" customWidth="1"/>
    <col min="13" max="13" width="14.8515625" style="193" customWidth="1"/>
    <col min="14" max="16384" width="14.8515625" style="36" customWidth="1"/>
  </cols>
  <sheetData>
    <row r="1" spans="1:13" s="1" customFormat="1" ht="16.5" customHeight="1">
      <c r="A1" s="1" t="s">
        <v>231</v>
      </c>
      <c r="B1" s="111"/>
      <c r="C1" s="73" t="s">
        <v>0</v>
      </c>
      <c r="D1" s="73"/>
      <c r="E1" s="73"/>
      <c r="F1" s="73"/>
      <c r="G1" s="73"/>
      <c r="M1" s="192"/>
    </row>
    <row r="2" spans="3:13" s="1" customFormat="1" ht="16.5" customHeight="1">
      <c r="C2" s="73" t="s">
        <v>4</v>
      </c>
      <c r="D2" s="73"/>
      <c r="E2" s="73"/>
      <c r="F2" s="73"/>
      <c r="G2" s="73"/>
      <c r="M2" s="192"/>
    </row>
    <row r="3" spans="3:13" s="1" customFormat="1" ht="16.5" customHeight="1">
      <c r="C3" s="73" t="s">
        <v>125</v>
      </c>
      <c r="D3" s="73"/>
      <c r="E3" s="73"/>
      <c r="F3" s="73"/>
      <c r="G3" s="73"/>
      <c r="M3" s="192"/>
    </row>
    <row r="4" spans="3:13" s="1" customFormat="1" ht="16.5" customHeight="1">
      <c r="C4" s="73" t="s">
        <v>126</v>
      </c>
      <c r="D4" s="73"/>
      <c r="E4" s="73"/>
      <c r="F4" s="73"/>
      <c r="G4" s="73"/>
      <c r="M4" s="192"/>
    </row>
    <row r="5" spans="1:13" s="1" customFormat="1" ht="16.5" customHeight="1">
      <c r="A5" s="32"/>
      <c r="B5" s="32"/>
      <c r="C5" s="30"/>
      <c r="D5" s="30"/>
      <c r="E5" s="30"/>
      <c r="F5" s="30"/>
      <c r="G5" s="30"/>
      <c r="M5" s="192"/>
    </row>
    <row r="6" spans="1:13" s="1" customFormat="1" ht="16.5" customHeight="1">
      <c r="A6" s="32"/>
      <c r="B6" s="32"/>
      <c r="C6" s="30"/>
      <c r="D6" s="30"/>
      <c r="E6" s="30"/>
      <c r="F6" s="30"/>
      <c r="G6" s="30"/>
      <c r="M6" s="192"/>
    </row>
    <row r="7" spans="1:13" s="1" customFormat="1" ht="16.5" customHeight="1">
      <c r="A7" s="32"/>
      <c r="B7" s="32"/>
      <c r="C7" s="30"/>
      <c r="D7" s="30"/>
      <c r="E7" s="30"/>
      <c r="F7" s="30"/>
      <c r="G7" s="30"/>
      <c r="M7" s="192"/>
    </row>
    <row r="8" spans="1:13" s="1" customFormat="1" ht="16.5" customHeight="1">
      <c r="A8" s="32"/>
      <c r="C8" s="119" t="s">
        <v>18</v>
      </c>
      <c r="D8" s="119"/>
      <c r="E8" s="119"/>
      <c r="F8" s="119"/>
      <c r="G8" s="119"/>
      <c r="M8" s="192"/>
    </row>
    <row r="9" spans="1:13" s="1" customFormat="1" ht="16.5" customHeight="1">
      <c r="A9" s="32"/>
      <c r="M9" s="192"/>
    </row>
    <row r="10" spans="1:13" s="1" customFormat="1" ht="16.5" customHeight="1">
      <c r="A10" s="32"/>
      <c r="C10" s="3"/>
      <c r="D10" s="3"/>
      <c r="E10" s="3"/>
      <c r="F10" s="3"/>
      <c r="G10" s="3"/>
      <c r="M10" s="192"/>
    </row>
    <row r="11" spans="1:13" s="1" customFormat="1" ht="16.5" customHeight="1">
      <c r="A11" s="32"/>
      <c r="C11" s="3"/>
      <c r="D11" s="3"/>
      <c r="E11" s="3"/>
      <c r="F11" s="3"/>
      <c r="G11" s="3"/>
      <c r="M11" s="192"/>
    </row>
    <row r="12" spans="1:13" s="1" customFormat="1" ht="16.5" customHeight="1">
      <c r="A12" s="32"/>
      <c r="B12" s="134" t="s">
        <v>257</v>
      </c>
      <c r="C12" s="135" t="s">
        <v>270</v>
      </c>
      <c r="D12" s="135"/>
      <c r="E12" s="135"/>
      <c r="F12" s="135"/>
      <c r="G12" s="135"/>
      <c r="M12" s="192"/>
    </row>
    <row r="13" spans="1:13" s="1" customFormat="1" ht="16.5" customHeight="1">
      <c r="A13" s="32"/>
      <c r="B13" s="316" t="s">
        <v>234</v>
      </c>
      <c r="C13" s="317"/>
      <c r="D13" s="33"/>
      <c r="E13" s="33"/>
      <c r="F13" s="33"/>
      <c r="G13" s="33"/>
      <c r="M13" s="192"/>
    </row>
    <row r="14" spans="1:13" s="1" customFormat="1" ht="16.5" customHeight="1">
      <c r="A14" s="32"/>
      <c r="B14" s="316"/>
      <c r="C14" s="317"/>
      <c r="D14" s="33"/>
      <c r="E14" s="33"/>
      <c r="F14" s="33"/>
      <c r="G14" s="33"/>
      <c r="M14" s="192"/>
    </row>
    <row r="15" spans="1:13" s="1" customFormat="1" ht="16.5" customHeight="1">
      <c r="A15" s="32"/>
      <c r="B15" s="83" t="s">
        <v>287</v>
      </c>
      <c r="C15" s="116"/>
      <c r="D15" s="116"/>
      <c r="E15" s="116"/>
      <c r="F15" s="116"/>
      <c r="G15" s="116"/>
      <c r="M15" s="192"/>
    </row>
    <row r="16" spans="1:13" s="1" customFormat="1" ht="16.5" customHeight="1">
      <c r="A16" s="32"/>
      <c r="B16" s="31"/>
      <c r="C16" s="33"/>
      <c r="D16" s="33"/>
      <c r="E16" s="33"/>
      <c r="F16" s="33"/>
      <c r="G16" s="33"/>
      <c r="M16" s="192"/>
    </row>
    <row r="17" spans="1:13" s="1" customFormat="1" ht="16.5" customHeight="1">
      <c r="A17" s="32"/>
      <c r="B17" s="37" t="s">
        <v>51</v>
      </c>
      <c r="C17" s="3"/>
      <c r="D17" s="3"/>
      <c r="E17" s="3"/>
      <c r="F17" s="3"/>
      <c r="G17" s="3"/>
      <c r="M17" s="192"/>
    </row>
    <row r="18" spans="1:13" s="1" customFormat="1" ht="16.5" customHeight="1">
      <c r="A18" s="32"/>
      <c r="C18" s="3"/>
      <c r="D18" s="3"/>
      <c r="E18" s="3"/>
      <c r="F18" s="3"/>
      <c r="G18" s="3"/>
      <c r="M18" s="192"/>
    </row>
    <row r="19" spans="1:13" s="1" customFormat="1" ht="16.5" customHeight="1">
      <c r="A19" s="32"/>
      <c r="B19" s="37"/>
      <c r="C19" s="3"/>
      <c r="D19" s="3"/>
      <c r="E19" s="3"/>
      <c r="F19" s="3"/>
      <c r="G19" s="3"/>
      <c r="M19" s="192"/>
    </row>
    <row r="20" spans="1:13" s="1" customFormat="1" ht="16.5" customHeight="1">
      <c r="A20" s="32"/>
      <c r="C20" s="3"/>
      <c r="D20" s="3"/>
      <c r="E20" s="3"/>
      <c r="F20" s="3"/>
      <c r="G20" s="3"/>
      <c r="M20" s="192"/>
    </row>
    <row r="21" spans="1:13" s="1" customFormat="1" ht="16.5" customHeight="1">
      <c r="A21" s="32"/>
      <c r="C21" s="3"/>
      <c r="D21" s="3"/>
      <c r="E21" s="3"/>
      <c r="F21" s="3"/>
      <c r="G21" s="3"/>
      <c r="M21" s="192"/>
    </row>
    <row r="22" spans="1:13" s="1" customFormat="1" ht="16.5" customHeight="1">
      <c r="A22" s="32"/>
      <c r="C22" s="3"/>
      <c r="D22" s="3"/>
      <c r="E22" s="3"/>
      <c r="F22" s="3"/>
      <c r="G22" s="3"/>
      <c r="M22" s="192"/>
    </row>
    <row r="23" spans="1:13" s="1" customFormat="1" ht="16.5" customHeight="1">
      <c r="A23" s="32"/>
      <c r="C23" s="3"/>
      <c r="D23" s="3"/>
      <c r="E23" s="3"/>
      <c r="F23" s="3"/>
      <c r="G23" s="3"/>
      <c r="M23" s="192"/>
    </row>
    <row r="24" spans="2:13" s="1" customFormat="1" ht="16.5" customHeight="1">
      <c r="B24" s="4" t="s">
        <v>3</v>
      </c>
      <c r="M24" s="192"/>
    </row>
    <row r="25" spans="2:13" s="1" customFormat="1" ht="16.5" customHeight="1">
      <c r="B25" s="4" t="s">
        <v>127</v>
      </c>
      <c r="M25" s="192"/>
    </row>
    <row r="26" spans="2:13" s="1" customFormat="1" ht="16.5" customHeight="1">
      <c r="B26" s="4" t="s">
        <v>283</v>
      </c>
      <c r="M26" s="192"/>
    </row>
    <row r="27" spans="1:13" s="1" customFormat="1" ht="16.5" customHeight="1">
      <c r="A27" s="5"/>
      <c r="B27" s="120" t="s">
        <v>288</v>
      </c>
      <c r="M27" s="192"/>
    </row>
    <row r="28" spans="1:13" s="1" customFormat="1" ht="16.5" customHeight="1">
      <c r="A28" s="5"/>
      <c r="B28" s="6"/>
      <c r="M28" s="192"/>
    </row>
    <row r="29" spans="3:13" s="1" customFormat="1" ht="16.5" customHeight="1">
      <c r="C29" s="4" t="s">
        <v>5</v>
      </c>
      <c r="D29" s="4"/>
      <c r="E29" s="4"/>
      <c r="F29" s="4"/>
      <c r="G29" s="4"/>
      <c r="M29" s="192"/>
    </row>
    <row r="30" s="1" customFormat="1" ht="16.5" customHeight="1">
      <c r="M30" s="192"/>
    </row>
    <row r="31" spans="1:13" s="1" customFormat="1" ht="16.5" customHeight="1">
      <c r="A31" s="7" t="s">
        <v>1</v>
      </c>
      <c r="B31" s="136" t="s">
        <v>254</v>
      </c>
      <c r="C31" s="137" t="s">
        <v>255</v>
      </c>
      <c r="D31" s="137"/>
      <c r="E31" s="137"/>
      <c r="F31" s="137"/>
      <c r="G31" s="137"/>
      <c r="M31" s="192"/>
    </row>
    <row r="32" spans="1:13" s="1" customFormat="1" ht="16.5" customHeight="1">
      <c r="A32" s="321" t="s">
        <v>128</v>
      </c>
      <c r="B32" s="321"/>
      <c r="C32" s="125" t="s">
        <v>7</v>
      </c>
      <c r="D32" s="125"/>
      <c r="E32" s="125"/>
      <c r="F32" s="125"/>
      <c r="G32" s="125"/>
      <c r="M32" s="192"/>
    </row>
    <row r="33" spans="1:13" s="1" customFormat="1" ht="16.5" customHeight="1">
      <c r="A33" s="321" t="s">
        <v>2</v>
      </c>
      <c r="B33" s="321"/>
      <c r="C33" s="125" t="s">
        <v>7</v>
      </c>
      <c r="D33" s="125"/>
      <c r="E33" s="125"/>
      <c r="F33" s="125"/>
      <c r="G33" s="125"/>
      <c r="M33" s="192"/>
    </row>
    <row r="34" spans="1:13" s="1" customFormat="1" ht="16.5" customHeight="1">
      <c r="A34" s="9" t="s">
        <v>8</v>
      </c>
      <c r="B34" s="10"/>
      <c r="C34" s="125" t="s">
        <v>7</v>
      </c>
      <c r="D34" s="125"/>
      <c r="E34" s="125"/>
      <c r="F34" s="125"/>
      <c r="G34" s="125"/>
      <c r="M34" s="192"/>
    </row>
    <row r="35" spans="1:13" s="1" customFormat="1" ht="16.5" customHeight="1">
      <c r="A35" s="9" t="s">
        <v>9</v>
      </c>
      <c r="B35" s="10" t="s">
        <v>230</v>
      </c>
      <c r="C35" s="49" t="s">
        <v>129</v>
      </c>
      <c r="D35" s="49"/>
      <c r="E35" s="49"/>
      <c r="F35" s="49"/>
      <c r="G35" s="49"/>
      <c r="M35" s="192"/>
    </row>
    <row r="36" spans="1:13" s="1" customFormat="1" ht="33" customHeight="1">
      <c r="A36" s="9" t="s">
        <v>6</v>
      </c>
      <c r="B36" s="138" t="s">
        <v>256</v>
      </c>
      <c r="C36" s="49" t="s">
        <v>130</v>
      </c>
      <c r="D36" s="49"/>
      <c r="E36" s="49"/>
      <c r="F36" s="49"/>
      <c r="G36" s="49"/>
      <c r="M36" s="192"/>
    </row>
    <row r="37" spans="1:13" s="1" customFormat="1" ht="16.5" customHeight="1">
      <c r="A37" s="9" t="s">
        <v>10</v>
      </c>
      <c r="B37" s="136" t="s">
        <v>254</v>
      </c>
      <c r="C37" s="137">
        <v>25</v>
      </c>
      <c r="D37" s="137"/>
      <c r="E37" s="137"/>
      <c r="F37" s="137"/>
      <c r="G37" s="137"/>
      <c r="M37" s="192"/>
    </row>
    <row r="38" spans="1:13" s="1" customFormat="1" ht="16.5" customHeight="1">
      <c r="A38" s="28"/>
      <c r="B38" s="29"/>
      <c r="C38" s="8"/>
      <c r="D38" s="8"/>
      <c r="E38" s="8"/>
      <c r="F38" s="8"/>
      <c r="G38" s="8"/>
      <c r="M38" s="192"/>
    </row>
    <row r="39" spans="1:13" s="1" customFormat="1" ht="16.5" customHeight="1">
      <c r="A39" s="28"/>
      <c r="B39" s="29"/>
      <c r="C39" s="8"/>
      <c r="D39" s="8"/>
      <c r="E39" s="8"/>
      <c r="F39" s="8"/>
      <c r="G39" s="8"/>
      <c r="M39" s="192"/>
    </row>
    <row r="40" spans="1:13" s="1" customFormat="1" ht="16.5" customHeight="1">
      <c r="A40" s="28"/>
      <c r="B40" s="29"/>
      <c r="C40" s="8"/>
      <c r="D40" s="8"/>
      <c r="E40" s="8"/>
      <c r="F40" s="8"/>
      <c r="G40" s="8"/>
      <c r="M40" s="192"/>
    </row>
    <row r="41" spans="1:13" s="1" customFormat="1" ht="16.5" customHeight="1">
      <c r="A41" s="28"/>
      <c r="B41" s="29"/>
      <c r="C41" s="8"/>
      <c r="D41" s="8"/>
      <c r="E41" s="8"/>
      <c r="F41" s="8"/>
      <c r="G41" s="8"/>
      <c r="M41" s="192"/>
    </row>
    <row r="42" spans="1:13" s="1" customFormat="1" ht="16.5" customHeight="1">
      <c r="A42" s="28"/>
      <c r="B42" s="29"/>
      <c r="C42" s="8"/>
      <c r="D42" s="8"/>
      <c r="E42" s="8"/>
      <c r="F42" s="8"/>
      <c r="G42" s="8"/>
      <c r="M42" s="192"/>
    </row>
    <row r="43" spans="1:13" s="1" customFormat="1" ht="16.5" customHeight="1">
      <c r="A43" s="28"/>
      <c r="B43" s="29"/>
      <c r="C43" s="8"/>
      <c r="D43" s="8"/>
      <c r="E43" s="8"/>
      <c r="F43" s="8"/>
      <c r="G43" s="8"/>
      <c r="M43" s="192"/>
    </row>
    <row r="44" spans="1:13" s="1" customFormat="1" ht="16.5" customHeight="1">
      <c r="A44" s="28"/>
      <c r="B44" s="29"/>
      <c r="C44" s="8"/>
      <c r="D44" s="8"/>
      <c r="E44" s="8"/>
      <c r="F44" s="8"/>
      <c r="G44" s="8"/>
      <c r="M44" s="192"/>
    </row>
    <row r="45" spans="1:13" s="1" customFormat="1" ht="16.5" customHeight="1">
      <c r="A45" s="322"/>
      <c r="B45" s="322"/>
      <c r="M45" s="192"/>
    </row>
    <row r="46" spans="1:13" s="1" customFormat="1" ht="16.5" customHeight="1">
      <c r="A46" s="250"/>
      <c r="B46" s="250"/>
      <c r="M46" s="192"/>
    </row>
    <row r="47" spans="2:13" s="1" customFormat="1" ht="16.5" customHeight="1" hidden="1">
      <c r="B47" s="12"/>
      <c r="M47" s="192"/>
    </row>
    <row r="48" spans="2:13" s="1" customFormat="1" ht="19.5" customHeight="1">
      <c r="B48" s="12" t="s">
        <v>11</v>
      </c>
      <c r="M48" s="192"/>
    </row>
    <row r="49" spans="1:3" ht="18" customHeight="1">
      <c r="A49" s="1"/>
      <c r="B49" s="12" t="s">
        <v>281</v>
      </c>
      <c r="C49" s="1"/>
    </row>
    <row r="50" spans="1:3" ht="15.75" customHeight="1" hidden="1">
      <c r="A50" s="1"/>
      <c r="B50" s="12"/>
      <c r="C50" s="1"/>
    </row>
    <row r="51" spans="1:13" s="1" customFormat="1" ht="31.5" customHeight="1">
      <c r="A51" s="14" t="s">
        <v>12</v>
      </c>
      <c r="B51" s="14" t="s">
        <v>13</v>
      </c>
      <c r="C51" s="14" t="s">
        <v>285</v>
      </c>
      <c r="D51" s="80"/>
      <c r="E51" s="80"/>
      <c r="F51" s="80"/>
      <c r="G51" s="297"/>
      <c r="M51" s="192"/>
    </row>
    <row r="52" spans="1:13" s="1" customFormat="1" ht="16.5" customHeight="1">
      <c r="A52" s="13">
        <v>1</v>
      </c>
      <c r="B52" s="14">
        <v>2</v>
      </c>
      <c r="C52" s="13">
        <v>3</v>
      </c>
      <c r="D52" s="81"/>
      <c r="E52" s="81"/>
      <c r="F52" s="81"/>
      <c r="G52" s="199"/>
      <c r="M52" s="192"/>
    </row>
    <row r="53" spans="1:13" s="34" customFormat="1" ht="38.25" customHeight="1">
      <c r="A53" s="178" t="s">
        <v>52</v>
      </c>
      <c r="B53" s="85" t="s">
        <v>121</v>
      </c>
      <c r="C53" s="86">
        <f>C54+C62+C78</f>
        <v>1421067</v>
      </c>
      <c r="D53" s="89"/>
      <c r="E53" s="89"/>
      <c r="F53" s="89"/>
      <c r="G53" s="203"/>
      <c r="M53" s="264"/>
    </row>
    <row r="54" spans="1:13" s="34" customFormat="1" ht="31.5" customHeight="1" hidden="1">
      <c r="A54" s="55" t="s">
        <v>229</v>
      </c>
      <c r="B54" s="42" t="s">
        <v>17</v>
      </c>
      <c r="C54" s="65">
        <f>C55+C59</f>
        <v>0</v>
      </c>
      <c r="D54" s="90"/>
      <c r="E54" s="90"/>
      <c r="F54" s="90"/>
      <c r="G54" s="201"/>
      <c r="M54" s="264"/>
    </row>
    <row r="55" spans="1:13" s="1" customFormat="1" ht="31.5" customHeight="1" hidden="1">
      <c r="A55" s="41">
        <v>21300</v>
      </c>
      <c r="B55" s="42" t="s">
        <v>17</v>
      </c>
      <c r="C55" s="65">
        <f>C56</f>
        <v>0</v>
      </c>
      <c r="D55" s="90"/>
      <c r="E55" s="90"/>
      <c r="F55" s="90"/>
      <c r="G55" s="200"/>
      <c r="M55" s="192"/>
    </row>
    <row r="56" spans="1:13" s="1" customFormat="1" ht="16.5" customHeight="1" hidden="1">
      <c r="A56" s="43">
        <v>21380</v>
      </c>
      <c r="B56" s="44" t="s">
        <v>131</v>
      </c>
      <c r="C56" s="53">
        <f>C57+C58</f>
        <v>0</v>
      </c>
      <c r="D56" s="91"/>
      <c r="E56" s="91"/>
      <c r="F56" s="91"/>
      <c r="G56" s="200"/>
      <c r="M56" s="192"/>
    </row>
    <row r="57" spans="1:13" s="1" customFormat="1" ht="16.5" customHeight="1" hidden="1">
      <c r="A57" s="45">
        <v>21381</v>
      </c>
      <c r="B57" s="44" t="s">
        <v>232</v>
      </c>
      <c r="C57" s="75"/>
      <c r="D57" s="101"/>
      <c r="E57" s="101"/>
      <c r="F57" s="101"/>
      <c r="G57" s="200"/>
      <c r="M57" s="192"/>
    </row>
    <row r="58" spans="1:13" s="1" customFormat="1" ht="16.5" customHeight="1" hidden="1">
      <c r="A58" s="45">
        <v>21383</v>
      </c>
      <c r="B58" s="44" t="s">
        <v>132</v>
      </c>
      <c r="C58" s="75"/>
      <c r="D58" s="101"/>
      <c r="E58" s="101"/>
      <c r="F58" s="101"/>
      <c r="G58" s="200"/>
      <c r="M58" s="192"/>
    </row>
    <row r="59" spans="1:13" s="1" customFormat="1" ht="47.25" customHeight="1" hidden="1">
      <c r="A59" s="41">
        <v>21400</v>
      </c>
      <c r="B59" s="42" t="s">
        <v>122</v>
      </c>
      <c r="C59" s="65">
        <f>C60</f>
        <v>0</v>
      </c>
      <c r="D59" s="93"/>
      <c r="E59" s="93"/>
      <c r="F59" s="93"/>
      <c r="G59" s="200"/>
      <c r="M59" s="192"/>
    </row>
    <row r="60" spans="1:13" s="1" customFormat="1" ht="30.75" customHeight="1" hidden="1">
      <c r="A60" s="43">
        <v>21490</v>
      </c>
      <c r="B60" s="44" t="s">
        <v>134</v>
      </c>
      <c r="C60" s="53">
        <f>C61</f>
        <v>0</v>
      </c>
      <c r="D60" s="94"/>
      <c r="E60" s="94"/>
      <c r="F60" s="94"/>
      <c r="G60" s="200"/>
      <c r="M60" s="192"/>
    </row>
    <row r="61" spans="1:13" s="1" customFormat="1" ht="24" customHeight="1" hidden="1">
      <c r="A61" s="45">
        <v>21499</v>
      </c>
      <c r="B61" s="44" t="s">
        <v>133</v>
      </c>
      <c r="C61" s="54"/>
      <c r="D61" s="95"/>
      <c r="E61" s="95"/>
      <c r="F61" s="95"/>
      <c r="G61" s="200"/>
      <c r="M61" s="192"/>
    </row>
    <row r="62" spans="1:13" s="1" customFormat="1" ht="16.5" customHeight="1" hidden="1">
      <c r="A62" s="39" t="s">
        <v>14</v>
      </c>
      <c r="B62" s="42" t="s">
        <v>15</v>
      </c>
      <c r="C62" s="69"/>
      <c r="D62" s="93"/>
      <c r="E62" s="93"/>
      <c r="F62" s="93"/>
      <c r="G62" s="200"/>
      <c r="M62" s="192"/>
    </row>
    <row r="63" spans="1:13" s="1" customFormat="1" ht="16.5" customHeight="1" hidden="1">
      <c r="A63" s="46">
        <v>21100</v>
      </c>
      <c r="B63" s="44" t="s">
        <v>16</v>
      </c>
      <c r="C63" s="43"/>
      <c r="D63" s="94"/>
      <c r="E63" s="94"/>
      <c r="F63" s="94"/>
      <c r="G63" s="200"/>
      <c r="M63" s="192"/>
    </row>
    <row r="64" spans="1:13" s="1" customFormat="1" ht="16.5" customHeight="1" hidden="1">
      <c r="A64" s="43"/>
      <c r="B64" s="44"/>
      <c r="C64" s="43"/>
      <c r="D64" s="94"/>
      <c r="E64" s="94"/>
      <c r="F64" s="94"/>
      <c r="G64" s="200"/>
      <c r="M64" s="192"/>
    </row>
    <row r="65" spans="1:13" s="1" customFormat="1" ht="16.5" customHeight="1" hidden="1">
      <c r="A65" s="43"/>
      <c r="B65" s="44"/>
      <c r="C65" s="43"/>
      <c r="D65" s="94"/>
      <c r="E65" s="94"/>
      <c r="F65" s="94"/>
      <c r="G65" s="200"/>
      <c r="M65" s="192"/>
    </row>
    <row r="66" spans="1:13" s="1" customFormat="1" ht="16.5" customHeight="1" hidden="1">
      <c r="A66" s="46">
        <v>21200</v>
      </c>
      <c r="B66" s="44" t="s">
        <v>105</v>
      </c>
      <c r="C66" s="43"/>
      <c r="D66" s="94"/>
      <c r="E66" s="94"/>
      <c r="F66" s="94"/>
      <c r="G66" s="200"/>
      <c r="M66" s="192"/>
    </row>
    <row r="67" spans="1:13" s="1" customFormat="1" ht="16.5" customHeight="1" hidden="1">
      <c r="A67" s="43"/>
      <c r="B67" s="44"/>
      <c r="C67" s="43"/>
      <c r="D67" s="94"/>
      <c r="E67" s="94"/>
      <c r="F67" s="94"/>
      <c r="G67" s="200"/>
      <c r="M67" s="192"/>
    </row>
    <row r="68" spans="1:13" s="1" customFormat="1" ht="16.5" customHeight="1" hidden="1">
      <c r="A68" s="43"/>
      <c r="B68" s="44"/>
      <c r="C68" s="43"/>
      <c r="D68" s="94"/>
      <c r="E68" s="94"/>
      <c r="F68" s="94"/>
      <c r="G68" s="200"/>
      <c r="M68" s="192"/>
    </row>
    <row r="69" spans="1:13" s="1" customFormat="1" ht="16.5" customHeight="1" hidden="1">
      <c r="A69" s="41">
        <v>18000</v>
      </c>
      <c r="B69" s="42" t="s">
        <v>19</v>
      </c>
      <c r="C69" s="43"/>
      <c r="D69" s="94"/>
      <c r="E69" s="94"/>
      <c r="F69" s="94"/>
      <c r="G69" s="200"/>
      <c r="M69" s="192"/>
    </row>
    <row r="70" spans="1:13" s="1" customFormat="1" ht="16.5" customHeight="1" hidden="1">
      <c r="A70" s="46"/>
      <c r="B70" s="44"/>
      <c r="C70" s="43"/>
      <c r="D70" s="94"/>
      <c r="E70" s="94"/>
      <c r="F70" s="94"/>
      <c r="G70" s="200"/>
      <c r="M70" s="192"/>
    </row>
    <row r="71" spans="1:13" s="1" customFormat="1" ht="16.5" customHeight="1" hidden="1">
      <c r="A71" s="43"/>
      <c r="B71" s="44"/>
      <c r="C71" s="43"/>
      <c r="D71" s="94"/>
      <c r="E71" s="94"/>
      <c r="F71" s="94"/>
      <c r="G71" s="200"/>
      <c r="M71" s="192"/>
    </row>
    <row r="72" spans="1:13" s="1" customFormat="1" ht="16.5" customHeight="1" hidden="1">
      <c r="A72" s="43"/>
      <c r="B72" s="44"/>
      <c r="C72" s="43"/>
      <c r="D72" s="94"/>
      <c r="E72" s="94"/>
      <c r="F72" s="94"/>
      <c r="G72" s="200"/>
      <c r="M72" s="192"/>
    </row>
    <row r="73" spans="1:13" s="1" customFormat="1" ht="16.5" customHeight="1" hidden="1">
      <c r="A73" s="43"/>
      <c r="B73" s="44"/>
      <c r="C73" s="43"/>
      <c r="D73" s="94"/>
      <c r="E73" s="94"/>
      <c r="F73" s="94"/>
      <c r="G73" s="200"/>
      <c r="M73" s="192"/>
    </row>
    <row r="74" spans="1:13" s="1" customFormat="1" ht="16.5" customHeight="1" hidden="1">
      <c r="A74" s="41">
        <v>19000</v>
      </c>
      <c r="B74" s="42" t="s">
        <v>106</v>
      </c>
      <c r="C74" s="43"/>
      <c r="D74" s="94"/>
      <c r="E74" s="94"/>
      <c r="F74" s="94"/>
      <c r="G74" s="200"/>
      <c r="M74" s="192"/>
    </row>
    <row r="75" spans="1:13" s="1" customFormat="1" ht="16.5" customHeight="1" hidden="1">
      <c r="A75" s="43"/>
      <c r="B75" s="44"/>
      <c r="C75" s="43"/>
      <c r="D75" s="94"/>
      <c r="E75" s="94"/>
      <c r="F75" s="94"/>
      <c r="G75" s="200"/>
      <c r="M75" s="192"/>
    </row>
    <row r="76" spans="1:13" s="1" customFormat="1" ht="16.5" customHeight="1" hidden="1">
      <c r="A76" s="45"/>
      <c r="B76" s="44"/>
      <c r="C76" s="43"/>
      <c r="D76" s="94"/>
      <c r="E76" s="94"/>
      <c r="F76" s="94"/>
      <c r="G76" s="200"/>
      <c r="M76" s="192"/>
    </row>
    <row r="77" spans="1:13" s="1" customFormat="1" ht="16.5" customHeight="1" hidden="1">
      <c r="A77" s="45"/>
      <c r="B77" s="44"/>
      <c r="C77" s="43"/>
      <c r="D77" s="94"/>
      <c r="E77" s="94"/>
      <c r="F77" s="94"/>
      <c r="G77" s="200"/>
      <c r="M77" s="192"/>
    </row>
    <row r="78" spans="1:13" s="1" customFormat="1" ht="22.5" customHeight="1">
      <c r="A78" s="41">
        <v>21700</v>
      </c>
      <c r="B78" s="42" t="s">
        <v>53</v>
      </c>
      <c r="C78" s="65">
        <f>C79</f>
        <v>1421067</v>
      </c>
      <c r="D78" s="90"/>
      <c r="E78" s="90"/>
      <c r="F78" s="90"/>
      <c r="G78" s="200"/>
      <c r="M78" s="192"/>
    </row>
    <row r="79" spans="1:13" s="1" customFormat="1" ht="39" customHeight="1">
      <c r="A79" s="176">
        <v>21710</v>
      </c>
      <c r="B79" s="177" t="s">
        <v>195</v>
      </c>
      <c r="C79" s="205">
        <v>1421067</v>
      </c>
      <c r="D79" s="96"/>
      <c r="E79" s="96"/>
      <c r="F79" s="96"/>
      <c r="G79" s="203"/>
      <c r="H79" s="102" t="s">
        <v>261</v>
      </c>
      <c r="I79" s="65"/>
      <c r="J79" s="102" t="s">
        <v>260</v>
      </c>
      <c r="K79" s="194" t="s">
        <v>271</v>
      </c>
      <c r="M79" s="192"/>
    </row>
    <row r="80" spans="1:13" s="1" customFormat="1" ht="16.5" customHeight="1" hidden="1">
      <c r="A80" s="43"/>
      <c r="B80" s="44"/>
      <c r="C80" s="40"/>
      <c r="D80" s="82"/>
      <c r="E80" s="82"/>
      <c r="F80" s="82"/>
      <c r="G80" s="200"/>
      <c r="H80" s="194"/>
      <c r="I80" s="194"/>
      <c r="J80" s="194"/>
      <c r="K80" s="194"/>
      <c r="M80" s="192"/>
    </row>
    <row r="81" spans="1:13" s="35" customFormat="1" ht="16.5" customHeight="1">
      <c r="A81" s="318"/>
      <c r="B81" s="319"/>
      <c r="C81" s="319"/>
      <c r="D81" s="97"/>
      <c r="E81" s="97"/>
      <c r="F81" s="97"/>
      <c r="G81" s="200"/>
      <c r="H81" s="196"/>
      <c r="I81" s="196"/>
      <c r="J81" s="196"/>
      <c r="K81" s="196"/>
      <c r="M81" s="265"/>
    </row>
    <row r="82" spans="1:13" s="35" customFormat="1" ht="18.75" customHeight="1">
      <c r="A82" s="39" t="s">
        <v>54</v>
      </c>
      <c r="B82" s="47" t="s">
        <v>55</v>
      </c>
      <c r="C82" s="65">
        <f>C83+C214</f>
        <v>1421067</v>
      </c>
      <c r="D82" s="90"/>
      <c r="E82" s="90"/>
      <c r="F82" s="90"/>
      <c r="G82" s="203"/>
      <c r="H82" s="65">
        <f>H83+H214</f>
        <v>0</v>
      </c>
      <c r="I82" s="65">
        <f>I83+I213</f>
        <v>0</v>
      </c>
      <c r="J82" s="212">
        <f>J83+J212</f>
        <v>0</v>
      </c>
      <c r="K82" s="188">
        <f>K83+K214</f>
        <v>0</v>
      </c>
      <c r="M82" s="265"/>
    </row>
    <row r="83" spans="1:13" s="1" customFormat="1" ht="24" customHeight="1">
      <c r="A83" s="72" t="s">
        <v>104</v>
      </c>
      <c r="B83" s="47" t="s">
        <v>25</v>
      </c>
      <c r="C83" s="65">
        <f>C84+C181</f>
        <v>1421067</v>
      </c>
      <c r="D83" s="90"/>
      <c r="E83" s="90"/>
      <c r="F83" s="90"/>
      <c r="G83" s="203"/>
      <c r="H83" s="65">
        <f>H84+H181</f>
        <v>0</v>
      </c>
      <c r="I83" s="65">
        <f>I84+I181</f>
        <v>0</v>
      </c>
      <c r="J83" s="84">
        <f>J84+J179</f>
        <v>0</v>
      </c>
      <c r="K83" s="188">
        <f>K84+K179</f>
        <v>0</v>
      </c>
      <c r="M83" s="192"/>
    </row>
    <row r="84" spans="1:13" s="1" customFormat="1" ht="21" customHeight="1">
      <c r="A84" s="39" t="s">
        <v>56</v>
      </c>
      <c r="B84" s="47" t="s">
        <v>26</v>
      </c>
      <c r="C84" s="65">
        <f>C85+C108</f>
        <v>1421067</v>
      </c>
      <c r="D84" s="90"/>
      <c r="E84" s="90"/>
      <c r="F84" s="90"/>
      <c r="G84" s="203"/>
      <c r="H84" s="65">
        <f>H85+H108</f>
        <v>0</v>
      </c>
      <c r="I84" s="65">
        <f>I85+I108</f>
        <v>0</v>
      </c>
      <c r="J84" s="84">
        <f>J85+J108</f>
        <v>0</v>
      </c>
      <c r="K84" s="188">
        <f>K85+K108</f>
        <v>0</v>
      </c>
      <c r="M84" s="192"/>
    </row>
    <row r="85" spans="1:13" s="1" customFormat="1" ht="21.75" customHeight="1">
      <c r="A85" s="39" t="s">
        <v>57</v>
      </c>
      <c r="B85" s="47" t="s">
        <v>27</v>
      </c>
      <c r="C85" s="66">
        <f>C86+C101</f>
        <v>828987</v>
      </c>
      <c r="D85" s="126"/>
      <c r="E85" s="126"/>
      <c r="F85" s="126"/>
      <c r="G85" s="202"/>
      <c r="H85" s="66">
        <f>H86+H101</f>
        <v>0</v>
      </c>
      <c r="I85" s="227">
        <f>I86+I101</f>
        <v>0</v>
      </c>
      <c r="J85" s="173">
        <f>J86+J101</f>
        <v>0</v>
      </c>
      <c r="K85" s="190">
        <f>K86+K101</f>
        <v>0</v>
      </c>
      <c r="M85" s="192"/>
    </row>
    <row r="86" spans="1:13" s="1" customFormat="1" ht="21" customHeight="1">
      <c r="A86" s="39" t="s">
        <v>58</v>
      </c>
      <c r="B86" s="47" t="s">
        <v>59</v>
      </c>
      <c r="C86" s="87">
        <f>C87+C91+C99+C100</f>
        <v>650855</v>
      </c>
      <c r="D86" s="127"/>
      <c r="E86" s="127"/>
      <c r="F86" s="127"/>
      <c r="G86" s="202"/>
      <c r="H86" s="87">
        <f>H87+H91+H99+H100</f>
        <v>0</v>
      </c>
      <c r="I86" s="228">
        <f>I87+I91+I99+I100</f>
        <v>0</v>
      </c>
      <c r="J86" s="84">
        <f>J87+J91+J99+J100</f>
        <v>0</v>
      </c>
      <c r="K86" s="188">
        <f>K87+K91+K99+K100</f>
        <v>0</v>
      </c>
      <c r="M86" s="192"/>
    </row>
    <row r="87" spans="1:13" s="1" customFormat="1" ht="18.75" customHeight="1">
      <c r="A87" s="43" t="s">
        <v>135</v>
      </c>
      <c r="B87" s="48" t="s">
        <v>136</v>
      </c>
      <c r="C87" s="64">
        <f>C88+C89+C90</f>
        <v>561636</v>
      </c>
      <c r="D87" s="98"/>
      <c r="E87" s="98"/>
      <c r="F87" s="98"/>
      <c r="G87" s="102"/>
      <c r="H87" s="76">
        <f>H88+H89+H90</f>
        <v>0</v>
      </c>
      <c r="I87" s="76">
        <f>I88+I89+I90</f>
        <v>0</v>
      </c>
      <c r="J87" s="76">
        <f>J88+J89+J90</f>
        <v>0</v>
      </c>
      <c r="K87" s="182">
        <f>K88+K89+K90</f>
        <v>0</v>
      </c>
      <c r="M87" s="192"/>
    </row>
    <row r="88" spans="1:13" s="1" customFormat="1" ht="34.5" customHeight="1" hidden="1">
      <c r="A88" s="45">
        <v>1113</v>
      </c>
      <c r="B88" s="48" t="s">
        <v>137</v>
      </c>
      <c r="C88" s="60"/>
      <c r="D88" s="92"/>
      <c r="E88" s="92"/>
      <c r="F88" s="92"/>
      <c r="G88" s="101"/>
      <c r="H88" s="75"/>
      <c r="I88" s="101"/>
      <c r="J88" s="101"/>
      <c r="K88" s="183"/>
      <c r="M88" s="192"/>
    </row>
    <row r="89" spans="1:13" s="1" customFormat="1" ht="21" customHeight="1">
      <c r="A89" s="45">
        <v>1114</v>
      </c>
      <c r="B89" s="48" t="s">
        <v>138</v>
      </c>
      <c r="C89" s="60">
        <v>283464</v>
      </c>
      <c r="D89" s="92"/>
      <c r="E89" s="92"/>
      <c r="F89" s="92"/>
      <c r="G89" s="101"/>
      <c r="H89" s="75"/>
      <c r="I89" s="75"/>
      <c r="J89" s="75"/>
      <c r="K89" s="183"/>
      <c r="M89" s="192"/>
    </row>
    <row r="90" spans="1:13" s="1" customFormat="1" ht="21" customHeight="1">
      <c r="A90" s="45">
        <v>1119</v>
      </c>
      <c r="B90" s="48" t="s">
        <v>139</v>
      </c>
      <c r="C90" s="60">
        <v>278172</v>
      </c>
      <c r="D90" s="92"/>
      <c r="E90" s="92"/>
      <c r="F90" s="92"/>
      <c r="G90" s="101"/>
      <c r="H90" s="75"/>
      <c r="I90" s="75"/>
      <c r="J90" s="101"/>
      <c r="K90" s="183"/>
      <c r="M90" s="192"/>
    </row>
    <row r="91" spans="1:13" s="1" customFormat="1" ht="17.25" customHeight="1">
      <c r="A91" s="43" t="s">
        <v>140</v>
      </c>
      <c r="B91" s="48" t="s">
        <v>235</v>
      </c>
      <c r="C91" s="76">
        <f>C92+C93+C96+C94+C95+C97+C98</f>
        <v>89219</v>
      </c>
      <c r="D91" s="98"/>
      <c r="E91" s="98"/>
      <c r="F91" s="98"/>
      <c r="G91" s="102"/>
      <c r="H91" s="76">
        <f>H92+H93+H96+H94+H95+H97+H98</f>
        <v>0</v>
      </c>
      <c r="I91" s="76">
        <f>I92+I93+I96+I94+I95+I97+I98</f>
        <v>0</v>
      </c>
      <c r="J91" s="76">
        <f>J92+J93+J96+J94+J95+J97+J98</f>
        <v>0</v>
      </c>
      <c r="K91" s="182">
        <f>K92+K93+K96+K94+K95+K97+K98</f>
        <v>0</v>
      </c>
      <c r="L91" s="192"/>
      <c r="M91" s="192"/>
    </row>
    <row r="92" spans="1:13" s="1" customFormat="1" ht="18.75" customHeight="1" hidden="1">
      <c r="A92" s="45">
        <v>1141</v>
      </c>
      <c r="B92" s="48" t="s">
        <v>141</v>
      </c>
      <c r="C92" s="75">
        <v>0</v>
      </c>
      <c r="D92" s="92"/>
      <c r="E92" s="92"/>
      <c r="F92" s="92"/>
      <c r="G92" s="101"/>
      <c r="H92" s="75">
        <v>0</v>
      </c>
      <c r="I92" s="75"/>
      <c r="J92" s="75">
        <f>H92-C92</f>
        <v>0</v>
      </c>
      <c r="K92" s="183">
        <v>0</v>
      </c>
      <c r="L92" s="192"/>
      <c r="M92" s="192"/>
    </row>
    <row r="93" spans="1:13" s="1" customFormat="1" ht="16.5" customHeight="1" hidden="1">
      <c r="A93" s="45">
        <v>1142</v>
      </c>
      <c r="B93" s="48" t="s">
        <v>236</v>
      </c>
      <c r="C93" s="75"/>
      <c r="D93" s="92"/>
      <c r="E93" s="92"/>
      <c r="F93" s="92"/>
      <c r="G93" s="101"/>
      <c r="H93" s="75"/>
      <c r="I93" s="75"/>
      <c r="J93" s="75">
        <f>H93-C93</f>
        <v>0</v>
      </c>
      <c r="K93" s="183"/>
      <c r="L93" s="192"/>
      <c r="M93" s="192"/>
    </row>
    <row r="94" spans="1:13" s="1" customFormat="1" ht="16.5" customHeight="1" hidden="1">
      <c r="A94" s="45">
        <v>1143</v>
      </c>
      <c r="B94" s="48" t="s">
        <v>237</v>
      </c>
      <c r="C94" s="60"/>
      <c r="D94" s="92"/>
      <c r="E94" s="92"/>
      <c r="F94" s="92"/>
      <c r="G94" s="101"/>
      <c r="H94" s="75"/>
      <c r="I94" s="75"/>
      <c r="J94" s="75">
        <f>H94-C94</f>
        <v>0</v>
      </c>
      <c r="K94" s="183"/>
      <c r="L94" s="192"/>
      <c r="M94" s="192"/>
    </row>
    <row r="95" spans="1:13" s="1" customFormat="1" ht="32.25" customHeight="1">
      <c r="A95" s="45">
        <v>1146</v>
      </c>
      <c r="B95" s="48" t="s">
        <v>268</v>
      </c>
      <c r="C95" s="75">
        <v>48133</v>
      </c>
      <c r="D95" s="101"/>
      <c r="E95" s="101"/>
      <c r="F95" s="101"/>
      <c r="G95" s="101"/>
      <c r="H95" s="75"/>
      <c r="I95" s="75"/>
      <c r="J95" s="75"/>
      <c r="K95" s="183"/>
      <c r="L95" s="192"/>
      <c r="M95" s="192"/>
    </row>
    <row r="96" spans="1:13" s="1" customFormat="1" ht="18" customHeight="1">
      <c r="A96" s="45">
        <v>1147</v>
      </c>
      <c r="B96" s="48" t="s">
        <v>142</v>
      </c>
      <c r="C96" s="60">
        <v>10443</v>
      </c>
      <c r="D96" s="92"/>
      <c r="E96" s="92"/>
      <c r="F96" s="92"/>
      <c r="G96" s="101"/>
      <c r="H96" s="75"/>
      <c r="I96" s="75"/>
      <c r="J96" s="75"/>
      <c r="K96" s="183"/>
      <c r="L96" s="192"/>
      <c r="M96" s="192"/>
    </row>
    <row r="97" spans="1:13" s="1" customFormat="1" ht="16.5" customHeight="1">
      <c r="A97" s="45">
        <v>1148</v>
      </c>
      <c r="B97" s="48" t="s">
        <v>196</v>
      </c>
      <c r="C97" s="60">
        <v>30643</v>
      </c>
      <c r="D97" s="98"/>
      <c r="E97" s="98"/>
      <c r="F97" s="98"/>
      <c r="G97" s="102"/>
      <c r="H97" s="75"/>
      <c r="I97" s="76"/>
      <c r="J97" s="75"/>
      <c r="K97" s="182"/>
      <c r="L97" s="192"/>
      <c r="M97" s="192"/>
    </row>
    <row r="98" spans="1:13" s="1" customFormat="1" ht="28.5" customHeight="1" hidden="1">
      <c r="A98" s="45">
        <v>1149</v>
      </c>
      <c r="B98" s="48" t="s">
        <v>238</v>
      </c>
      <c r="C98" s="64"/>
      <c r="D98" s="98"/>
      <c r="E98" s="98"/>
      <c r="F98" s="98"/>
      <c r="G98" s="102"/>
      <c r="H98" s="76"/>
      <c r="I98" s="64"/>
      <c r="J98" s="75">
        <f>H98-C98</f>
        <v>0</v>
      </c>
      <c r="K98" s="76"/>
      <c r="L98" s="192"/>
      <c r="M98" s="192"/>
    </row>
    <row r="99" spans="1:13" s="1" customFormat="1" ht="31.5" customHeight="1" hidden="1">
      <c r="A99" s="43" t="s">
        <v>143</v>
      </c>
      <c r="B99" s="48" t="s">
        <v>144</v>
      </c>
      <c r="C99" s="76"/>
      <c r="D99" s="147"/>
      <c r="E99" s="147"/>
      <c r="F99" s="147"/>
      <c r="G99" s="102"/>
      <c r="H99" s="76"/>
      <c r="I99" s="76"/>
      <c r="J99" s="75"/>
      <c r="K99" s="182"/>
      <c r="L99" s="192"/>
      <c r="M99" s="192"/>
    </row>
    <row r="100" spans="1:13" s="1" customFormat="1" ht="18.75" customHeight="1" hidden="1">
      <c r="A100" s="43" t="s">
        <v>145</v>
      </c>
      <c r="B100" s="48" t="s">
        <v>146</v>
      </c>
      <c r="C100" s="64">
        <v>0</v>
      </c>
      <c r="D100" s="98"/>
      <c r="E100" s="98"/>
      <c r="F100" s="98"/>
      <c r="G100" s="102"/>
      <c r="H100" s="64">
        <v>0</v>
      </c>
      <c r="I100" s="64"/>
      <c r="J100" s="76"/>
      <c r="K100" s="76">
        <v>0</v>
      </c>
      <c r="L100" s="192"/>
      <c r="M100" s="192"/>
    </row>
    <row r="101" spans="1:13" s="1" customFormat="1" ht="34.5" customHeight="1">
      <c r="A101" s="39" t="s">
        <v>60</v>
      </c>
      <c r="B101" s="172" t="s">
        <v>61</v>
      </c>
      <c r="C101" s="87">
        <f>C102+C103</f>
        <v>178132</v>
      </c>
      <c r="D101" s="127"/>
      <c r="E101" s="127"/>
      <c r="F101" s="127"/>
      <c r="G101" s="197"/>
      <c r="H101" s="87">
        <f>H102+H103</f>
        <v>0</v>
      </c>
      <c r="I101" s="87">
        <f>I102+I103</f>
        <v>0</v>
      </c>
      <c r="J101" s="87">
        <f>J102+J103</f>
        <v>0</v>
      </c>
      <c r="K101" s="188">
        <f>K102+K103</f>
        <v>0</v>
      </c>
      <c r="L101" s="192"/>
      <c r="M101" s="192"/>
    </row>
    <row r="102" spans="1:13" s="1" customFormat="1" ht="30.75" customHeight="1">
      <c r="A102" s="43" t="s">
        <v>147</v>
      </c>
      <c r="B102" s="48" t="s">
        <v>148</v>
      </c>
      <c r="C102" s="64">
        <v>157433</v>
      </c>
      <c r="D102" s="98"/>
      <c r="E102" s="98"/>
      <c r="F102" s="98"/>
      <c r="G102" s="102"/>
      <c r="H102" s="64"/>
      <c r="I102" s="64"/>
      <c r="J102" s="101"/>
      <c r="K102" s="182"/>
      <c r="L102" s="192"/>
      <c r="M102" s="192"/>
    </row>
    <row r="103" spans="1:13" s="1" customFormat="1" ht="34.5" customHeight="1">
      <c r="A103" s="43" t="s">
        <v>149</v>
      </c>
      <c r="B103" s="48" t="s">
        <v>150</v>
      </c>
      <c r="C103" s="64">
        <f>C104+C106+C107</f>
        <v>20699</v>
      </c>
      <c r="D103" s="98"/>
      <c r="E103" s="98"/>
      <c r="F103" s="98"/>
      <c r="G103" s="102"/>
      <c r="H103" s="64">
        <f>H104+H106+H107</f>
        <v>0</v>
      </c>
      <c r="I103" s="64">
        <f>I104+I106+I107</f>
        <v>0</v>
      </c>
      <c r="J103" s="76">
        <f>J104+J106+J107</f>
        <v>0</v>
      </c>
      <c r="K103" s="182">
        <f>K104+K106+K107</f>
        <v>0</v>
      </c>
      <c r="L103" s="192"/>
      <c r="M103" s="192"/>
    </row>
    <row r="104" spans="1:13" s="1" customFormat="1" ht="45" customHeight="1">
      <c r="A104" s="45">
        <v>1221</v>
      </c>
      <c r="B104" s="52" t="s">
        <v>239</v>
      </c>
      <c r="C104" s="60">
        <v>14679</v>
      </c>
      <c r="D104" s="92"/>
      <c r="E104" s="92"/>
      <c r="F104" s="92"/>
      <c r="G104" s="101"/>
      <c r="H104" s="75"/>
      <c r="I104" s="235"/>
      <c r="J104" s="75"/>
      <c r="K104" s="183"/>
      <c r="L104" s="192"/>
      <c r="M104" s="192"/>
    </row>
    <row r="105" spans="1:13" s="1" customFormat="1" ht="16.5" customHeight="1" hidden="1">
      <c r="A105" s="45">
        <v>1223</v>
      </c>
      <c r="B105" s="58" t="s">
        <v>151</v>
      </c>
      <c r="C105" s="56">
        <v>0</v>
      </c>
      <c r="D105" s="99"/>
      <c r="E105" s="99"/>
      <c r="F105" s="99"/>
      <c r="G105" s="101"/>
      <c r="H105" s="56"/>
      <c r="I105" s="56"/>
      <c r="J105" s="75"/>
      <c r="K105" s="183"/>
      <c r="M105" s="192"/>
    </row>
    <row r="106" spans="1:13" s="1" customFormat="1" ht="31.5" customHeight="1">
      <c r="A106" s="45">
        <v>1227</v>
      </c>
      <c r="B106" s="52" t="s">
        <v>152</v>
      </c>
      <c r="C106" s="56">
        <v>5540</v>
      </c>
      <c r="D106" s="99"/>
      <c r="E106" s="99"/>
      <c r="F106" s="99"/>
      <c r="G106" s="101"/>
      <c r="H106" s="56"/>
      <c r="I106" s="56"/>
      <c r="J106" s="75"/>
      <c r="K106" s="183"/>
      <c r="M106" s="192"/>
    </row>
    <row r="107" spans="1:13" s="1" customFormat="1" ht="45.75" customHeight="1">
      <c r="A107" s="45">
        <v>1228</v>
      </c>
      <c r="B107" s="52" t="s">
        <v>240</v>
      </c>
      <c r="C107" s="56">
        <v>480</v>
      </c>
      <c r="D107" s="99"/>
      <c r="E107" s="100" t="s">
        <v>259</v>
      </c>
      <c r="F107" s="100"/>
      <c r="G107" s="102"/>
      <c r="H107" s="56"/>
      <c r="I107" s="56"/>
      <c r="J107" s="75"/>
      <c r="K107" s="183"/>
      <c r="M107" s="192"/>
    </row>
    <row r="108" spans="1:13" s="1" customFormat="1" ht="18.75" customHeight="1">
      <c r="A108" s="174" t="s">
        <v>62</v>
      </c>
      <c r="B108" s="172" t="s">
        <v>63</v>
      </c>
      <c r="C108" s="175">
        <f>C109+C116+C152</f>
        <v>592080</v>
      </c>
      <c r="D108" s="90"/>
      <c r="E108" s="65">
        <f>E109+E116+E152+E163+E164</f>
        <v>54996</v>
      </c>
      <c r="F108" s="151"/>
      <c r="G108" s="197"/>
      <c r="H108" s="243">
        <f>H109+H116+H152</f>
        <v>0</v>
      </c>
      <c r="I108" s="243">
        <f>I109+I116+I152</f>
        <v>0</v>
      </c>
      <c r="J108" s="243">
        <f>J109+J116+J152</f>
        <v>0</v>
      </c>
      <c r="K108" s="198">
        <f>K109+K116+K152</f>
        <v>0</v>
      </c>
      <c r="M108" s="192"/>
    </row>
    <row r="109" spans="1:13" s="1" customFormat="1" ht="30" customHeight="1">
      <c r="A109" s="39" t="s">
        <v>64</v>
      </c>
      <c r="B109" s="47" t="s">
        <v>241</v>
      </c>
      <c r="C109" s="65">
        <f>C110+C113</f>
        <v>28418</v>
      </c>
      <c r="D109" s="90"/>
      <c r="E109" s="65">
        <f>E110+E113</f>
        <v>4340</v>
      </c>
      <c r="F109" s="151"/>
      <c r="G109" s="108"/>
      <c r="H109" s="65">
        <f>H110+H113</f>
        <v>0</v>
      </c>
      <c r="I109" s="65">
        <f>I110+I113</f>
        <v>0</v>
      </c>
      <c r="J109" s="65">
        <f>J110+J113</f>
        <v>0</v>
      </c>
      <c r="K109" s="211">
        <f>K110+K113</f>
        <v>0</v>
      </c>
      <c r="M109" s="192"/>
    </row>
    <row r="110" spans="1:13" s="1" customFormat="1" ht="30" customHeight="1" hidden="1">
      <c r="A110" s="43" t="s">
        <v>155</v>
      </c>
      <c r="B110" s="48" t="s">
        <v>242</v>
      </c>
      <c r="C110" s="43">
        <f>C111+C112</f>
        <v>0</v>
      </c>
      <c r="D110" s="94"/>
      <c r="E110" s="43">
        <f>E111+E112</f>
        <v>247</v>
      </c>
      <c r="F110" s="170"/>
      <c r="G110" s="103"/>
      <c r="H110" s="226">
        <f>H111+H112</f>
        <v>0</v>
      </c>
      <c r="I110" s="43"/>
      <c r="J110" s="225">
        <f>J111+J112</f>
        <v>0</v>
      </c>
      <c r="K110" s="182">
        <f>K111+K112</f>
        <v>0</v>
      </c>
      <c r="M110" s="192"/>
    </row>
    <row r="111" spans="1:13" s="1" customFormat="1" ht="16.5" customHeight="1" hidden="1">
      <c r="A111" s="45">
        <v>2111</v>
      </c>
      <c r="B111" s="52" t="s">
        <v>154</v>
      </c>
      <c r="C111" s="43"/>
      <c r="D111" s="94"/>
      <c r="E111" s="43">
        <v>92</v>
      </c>
      <c r="F111" s="170"/>
      <c r="G111" s="103"/>
      <c r="H111" s="226"/>
      <c r="I111" s="43"/>
      <c r="J111" s="225"/>
      <c r="K111" s="182"/>
      <c r="M111" s="192"/>
    </row>
    <row r="112" spans="1:13" s="1" customFormat="1" ht="16.5" customHeight="1" hidden="1">
      <c r="A112" s="45">
        <v>2112</v>
      </c>
      <c r="B112" s="52" t="s">
        <v>243</v>
      </c>
      <c r="C112" s="43"/>
      <c r="D112" s="94"/>
      <c r="E112" s="43">
        <v>155</v>
      </c>
      <c r="F112" s="170"/>
      <c r="G112" s="103"/>
      <c r="H112" s="226"/>
      <c r="I112" s="43"/>
      <c r="J112" s="225"/>
      <c r="K112" s="182"/>
      <c r="M112" s="192"/>
    </row>
    <row r="113" spans="1:13" s="1" customFormat="1" ht="34.5" customHeight="1">
      <c r="A113" s="88" t="s">
        <v>153</v>
      </c>
      <c r="B113" s="130" t="s">
        <v>244</v>
      </c>
      <c r="C113" s="57">
        <f>C114+C115</f>
        <v>28418</v>
      </c>
      <c r="D113" s="100"/>
      <c r="E113" s="149">
        <f>E114+E115</f>
        <v>4093</v>
      </c>
      <c r="F113" s="149"/>
      <c r="G113" s="102"/>
      <c r="H113" s="57">
        <f>H114+H115</f>
        <v>0</v>
      </c>
      <c r="I113" s="57">
        <f>I114+I115</f>
        <v>0</v>
      </c>
      <c r="J113" s="57">
        <f>J114+J115</f>
        <v>0</v>
      </c>
      <c r="K113" s="182">
        <f>K114+K115</f>
        <v>0</v>
      </c>
      <c r="M113" s="192"/>
    </row>
    <row r="114" spans="1:13" s="1" customFormat="1" ht="18.75" customHeight="1">
      <c r="A114" s="45">
        <v>2121</v>
      </c>
      <c r="B114" s="52" t="s">
        <v>154</v>
      </c>
      <c r="C114" s="75">
        <v>3346</v>
      </c>
      <c r="D114" s="148"/>
      <c r="E114" s="150">
        <v>657</v>
      </c>
      <c r="F114" s="148"/>
      <c r="G114" s="101"/>
      <c r="H114" s="75"/>
      <c r="I114" s="75"/>
      <c r="J114" s="76"/>
      <c r="K114" s="182"/>
      <c r="M114" s="192"/>
    </row>
    <row r="115" spans="1:13" s="1" customFormat="1" ht="18.75" customHeight="1">
      <c r="A115" s="45">
        <v>2122</v>
      </c>
      <c r="B115" s="52" t="s">
        <v>243</v>
      </c>
      <c r="C115" s="75">
        <v>25072</v>
      </c>
      <c r="D115" s="148"/>
      <c r="E115" s="150">
        <v>3436</v>
      </c>
      <c r="F115" s="148"/>
      <c r="G115" s="101"/>
      <c r="H115" s="75"/>
      <c r="I115" s="75"/>
      <c r="J115" s="76"/>
      <c r="K115" s="182"/>
      <c r="M115" s="192"/>
    </row>
    <row r="116" spans="1:13" s="1" customFormat="1" ht="17.25" customHeight="1">
      <c r="A116" s="39" t="s">
        <v>65</v>
      </c>
      <c r="B116" s="47" t="s">
        <v>66</v>
      </c>
      <c r="C116" s="65">
        <f>C117+C120+C124+C132+C139+C143+C148</f>
        <v>555580</v>
      </c>
      <c r="D116" s="90"/>
      <c r="E116" s="151">
        <f>E117+E120+E124+E132+E139+E143+E148</f>
        <v>40157</v>
      </c>
      <c r="F116" s="151"/>
      <c r="G116" s="108"/>
      <c r="H116" s="211">
        <f>H117+H120+H124+H132+H139+H143+H148</f>
        <v>0</v>
      </c>
      <c r="I116" s="211">
        <f>I117+I120+I124+I132+I139+I143+I148</f>
        <v>0</v>
      </c>
      <c r="J116" s="211">
        <f>J117+J120+J124+J132+J139+J143+J148</f>
        <v>0</v>
      </c>
      <c r="K116" s="211">
        <f>K117+K120+K124+K132+K139+K143+K148</f>
        <v>0</v>
      </c>
      <c r="M116" s="192"/>
    </row>
    <row r="117" spans="1:13" s="1" customFormat="1" ht="15" customHeight="1">
      <c r="A117" s="43" t="s">
        <v>156</v>
      </c>
      <c r="B117" s="48" t="s">
        <v>157</v>
      </c>
      <c r="C117" s="76">
        <f>C118+C119</f>
        <v>1300</v>
      </c>
      <c r="D117" s="102"/>
      <c r="E117" s="152">
        <f>E118+E119</f>
        <v>3572</v>
      </c>
      <c r="F117" s="152"/>
      <c r="G117" s="102"/>
      <c r="H117" s="76">
        <f>H118+H119</f>
        <v>0</v>
      </c>
      <c r="I117" s="152">
        <f>I119</f>
        <v>0</v>
      </c>
      <c r="J117" s="76">
        <v>0</v>
      </c>
      <c r="K117" s="182">
        <f>K118+K119</f>
        <v>0</v>
      </c>
      <c r="M117" s="192"/>
    </row>
    <row r="118" spans="1:13" s="1" customFormat="1" ht="33.75" customHeight="1" hidden="1">
      <c r="A118" s="45">
        <v>2211</v>
      </c>
      <c r="B118" s="139" t="s">
        <v>158</v>
      </c>
      <c r="C118" s="75"/>
      <c r="D118" s="101"/>
      <c r="E118" s="153"/>
      <c r="F118" s="153"/>
      <c r="G118" s="101"/>
      <c r="H118" s="75"/>
      <c r="I118" s="101"/>
      <c r="J118" s="75"/>
      <c r="K118" s="183"/>
      <c r="M118" s="192"/>
    </row>
    <row r="119" spans="1:13" s="1" customFormat="1" ht="15" customHeight="1">
      <c r="A119" s="45">
        <v>2219</v>
      </c>
      <c r="B119" s="52" t="s">
        <v>159</v>
      </c>
      <c r="C119" s="75">
        <v>1300</v>
      </c>
      <c r="D119" s="101"/>
      <c r="E119" s="153">
        <v>3572</v>
      </c>
      <c r="F119" s="153"/>
      <c r="G119" s="101"/>
      <c r="H119" s="75"/>
      <c r="I119" s="101"/>
      <c r="J119" s="76"/>
      <c r="K119" s="183"/>
      <c r="M119" s="192"/>
    </row>
    <row r="120" spans="1:13" s="1" customFormat="1" ht="16.5" customHeight="1" hidden="1">
      <c r="A120" s="43" t="s">
        <v>160</v>
      </c>
      <c r="B120" s="48" t="s">
        <v>161</v>
      </c>
      <c r="C120" s="76">
        <f>C121+C122+C123</f>
        <v>0</v>
      </c>
      <c r="D120" s="102"/>
      <c r="E120" s="152">
        <f>E121+E122+E123</f>
        <v>0</v>
      </c>
      <c r="F120" s="152"/>
      <c r="G120" s="102"/>
      <c r="H120" s="76">
        <f>H121+H122+H123</f>
        <v>0</v>
      </c>
      <c r="I120" s="102"/>
      <c r="J120" s="102"/>
      <c r="K120" s="182">
        <f>K121+K122+K123</f>
        <v>0</v>
      </c>
      <c r="M120" s="192"/>
    </row>
    <row r="121" spans="1:13" s="1" customFormat="1" ht="16.5" customHeight="1" hidden="1">
      <c r="A121" s="45">
        <v>2221</v>
      </c>
      <c r="B121" s="52" t="s">
        <v>162</v>
      </c>
      <c r="C121" s="75"/>
      <c r="D121" s="101"/>
      <c r="E121" s="153"/>
      <c r="F121" s="153"/>
      <c r="G121" s="101"/>
      <c r="H121" s="75"/>
      <c r="I121" s="101"/>
      <c r="J121" s="101"/>
      <c r="K121" s="183"/>
      <c r="M121" s="192"/>
    </row>
    <row r="122" spans="1:13" s="1" customFormat="1" ht="16.5" customHeight="1" hidden="1">
      <c r="A122" s="45">
        <v>2222</v>
      </c>
      <c r="B122" s="52" t="s">
        <v>163</v>
      </c>
      <c r="C122" s="75"/>
      <c r="D122" s="101"/>
      <c r="E122" s="153"/>
      <c r="F122" s="153"/>
      <c r="G122" s="101"/>
      <c r="H122" s="75"/>
      <c r="I122" s="101"/>
      <c r="J122" s="101"/>
      <c r="K122" s="183"/>
      <c r="M122" s="192"/>
    </row>
    <row r="123" spans="1:13" s="1" customFormat="1" ht="16.5" customHeight="1" hidden="1">
      <c r="A123" s="45">
        <v>2223</v>
      </c>
      <c r="B123" s="52" t="s">
        <v>164</v>
      </c>
      <c r="C123" s="75"/>
      <c r="D123" s="101"/>
      <c r="E123" s="153"/>
      <c r="F123" s="153"/>
      <c r="G123" s="101"/>
      <c r="H123" s="75"/>
      <c r="I123" s="101"/>
      <c r="J123" s="101"/>
      <c r="K123" s="183"/>
      <c r="M123" s="192"/>
    </row>
    <row r="124" spans="1:13" s="1" customFormat="1" ht="33" customHeight="1">
      <c r="A124" s="43" t="s">
        <v>165</v>
      </c>
      <c r="B124" s="48" t="s">
        <v>197</v>
      </c>
      <c r="C124" s="76">
        <f>C125+C126+C127+C128+C129+C130+C131</f>
        <v>547561</v>
      </c>
      <c r="D124" s="102"/>
      <c r="E124" s="152">
        <f>E125+E126+E127+E128+E130+E131</f>
        <v>31629</v>
      </c>
      <c r="F124" s="152"/>
      <c r="G124" s="102"/>
      <c r="H124" s="182">
        <f>H125+H126+H127+H128+H129+H130+H131</f>
        <v>0</v>
      </c>
      <c r="I124" s="182">
        <f>I125+I126+I127+I128+I129+I130+I131</f>
        <v>0</v>
      </c>
      <c r="J124" s="182">
        <f>J125+J126+J127+J128+J129+J130+J131</f>
        <v>0</v>
      </c>
      <c r="K124" s="182">
        <f>K125+K126+K127+K128+K129+K130+K131</f>
        <v>0</v>
      </c>
      <c r="M124" s="192"/>
    </row>
    <row r="125" spans="1:13" s="1" customFormat="1" ht="35.25" customHeight="1">
      <c r="A125" s="143">
        <v>2231</v>
      </c>
      <c r="B125" s="144" t="s">
        <v>198</v>
      </c>
      <c r="C125" s="145">
        <v>32846</v>
      </c>
      <c r="D125" s="101"/>
      <c r="E125" s="153">
        <v>10761</v>
      </c>
      <c r="F125" s="153"/>
      <c r="G125" s="272"/>
      <c r="H125" s="269"/>
      <c r="I125" s="145"/>
      <c r="J125" s="241"/>
      <c r="K125" s="263"/>
      <c r="M125" s="257"/>
    </row>
    <row r="126" spans="1:13" s="1" customFormat="1" ht="31.5" customHeight="1">
      <c r="A126" s="59">
        <v>2232</v>
      </c>
      <c r="B126" s="67" t="s">
        <v>269</v>
      </c>
      <c r="C126" s="75">
        <v>467347</v>
      </c>
      <c r="D126" s="101"/>
      <c r="E126" s="153">
        <v>5190</v>
      </c>
      <c r="F126" s="153"/>
      <c r="G126" s="273"/>
      <c r="H126" s="270"/>
      <c r="I126" s="75"/>
      <c r="J126" s="248"/>
      <c r="K126" s="236"/>
      <c r="M126" s="257"/>
    </row>
    <row r="127" spans="1:13" s="1" customFormat="1" ht="18.75" customHeight="1" hidden="1">
      <c r="A127" s="78">
        <v>2233</v>
      </c>
      <c r="B127" s="117" t="s">
        <v>245</v>
      </c>
      <c r="C127" s="75"/>
      <c r="D127" s="101"/>
      <c r="E127" s="153"/>
      <c r="F127" s="153"/>
      <c r="G127" s="191"/>
      <c r="H127" s="271"/>
      <c r="I127" s="75"/>
      <c r="J127" s="223"/>
      <c r="K127" s="183"/>
      <c r="M127" s="192"/>
    </row>
    <row r="128" spans="1:13" s="1" customFormat="1" ht="33" customHeight="1" hidden="1">
      <c r="A128" s="78">
        <v>2234</v>
      </c>
      <c r="B128" s="117" t="s">
        <v>246</v>
      </c>
      <c r="C128" s="75"/>
      <c r="D128" s="101"/>
      <c r="E128" s="153"/>
      <c r="F128" s="153"/>
      <c r="G128" s="101"/>
      <c r="H128" s="75"/>
      <c r="I128" s="75"/>
      <c r="J128" s="223"/>
      <c r="K128" s="183"/>
      <c r="M128" s="192"/>
    </row>
    <row r="129" spans="1:13" s="1" customFormat="1" ht="22.5" customHeight="1">
      <c r="A129" s="78">
        <v>2235</v>
      </c>
      <c r="B129" s="117" t="s">
        <v>262</v>
      </c>
      <c r="C129" s="75">
        <v>2988</v>
      </c>
      <c r="D129" s="101"/>
      <c r="E129" s="153"/>
      <c r="F129" s="153"/>
      <c r="G129" s="101"/>
      <c r="H129" s="75"/>
      <c r="I129" s="75"/>
      <c r="J129" s="223"/>
      <c r="K129" s="183"/>
      <c r="M129" s="192"/>
    </row>
    <row r="130" spans="1:13" s="1" customFormat="1" ht="16.5" customHeight="1" hidden="1">
      <c r="A130" s="59">
        <v>2236</v>
      </c>
      <c r="B130" s="67" t="s">
        <v>199</v>
      </c>
      <c r="C130" s="75"/>
      <c r="D130" s="101"/>
      <c r="E130" s="153">
        <v>0</v>
      </c>
      <c r="F130" s="153"/>
      <c r="G130" s="101"/>
      <c r="H130" s="75"/>
      <c r="I130" s="75"/>
      <c r="J130" s="223"/>
      <c r="K130" s="183"/>
      <c r="M130" s="192"/>
    </row>
    <row r="131" spans="1:13" s="1" customFormat="1" ht="19.5" customHeight="1">
      <c r="A131" s="45">
        <v>2239</v>
      </c>
      <c r="B131" s="52" t="s">
        <v>247</v>
      </c>
      <c r="C131" s="75">
        <v>44380</v>
      </c>
      <c r="D131" s="101"/>
      <c r="E131" s="153">
        <v>15678</v>
      </c>
      <c r="F131" s="153"/>
      <c r="G131" s="101"/>
      <c r="H131" s="242"/>
      <c r="I131" s="224"/>
      <c r="J131" s="112"/>
      <c r="K131" s="184"/>
      <c r="M131" s="257"/>
    </row>
    <row r="132" spans="1:13" s="1" customFormat="1" ht="32.25" customHeight="1">
      <c r="A132" s="43" t="s">
        <v>166</v>
      </c>
      <c r="B132" s="206" t="s">
        <v>263</v>
      </c>
      <c r="C132" s="112">
        <f>C133+C134+C135+C136+C137+C138</f>
        <v>1020</v>
      </c>
      <c r="D132" s="114"/>
      <c r="E132" s="156">
        <f>E133+E134+E135+E136+E137+E138</f>
        <v>4</v>
      </c>
      <c r="F132" s="156"/>
      <c r="G132" s="114"/>
      <c r="H132" s="112"/>
      <c r="I132" s="112"/>
      <c r="J132" s="112"/>
      <c r="K132" s="184"/>
      <c r="M132" s="192"/>
    </row>
    <row r="133" spans="1:13" s="1" customFormat="1" ht="20.25" customHeight="1" hidden="1">
      <c r="A133" s="45">
        <v>2241</v>
      </c>
      <c r="B133" s="52" t="s">
        <v>167</v>
      </c>
      <c r="C133" s="75"/>
      <c r="D133" s="92"/>
      <c r="E133" s="155"/>
      <c r="F133" s="92"/>
      <c r="G133" s="101"/>
      <c r="H133" s="75"/>
      <c r="I133" s="75"/>
      <c r="J133" s="76"/>
      <c r="K133" s="183"/>
      <c r="M133" s="192"/>
    </row>
    <row r="134" spans="1:13" s="1" customFormat="1" ht="19.5" customHeight="1">
      <c r="A134" s="45">
        <v>2242</v>
      </c>
      <c r="B134" s="52" t="s">
        <v>168</v>
      </c>
      <c r="C134" s="75">
        <v>200</v>
      </c>
      <c r="D134" s="92"/>
      <c r="E134" s="155"/>
      <c r="F134" s="92"/>
      <c r="G134" s="101"/>
      <c r="H134" s="75"/>
      <c r="I134" s="75"/>
      <c r="J134" s="76"/>
      <c r="K134" s="183"/>
      <c r="M134" s="192"/>
    </row>
    <row r="135" spans="1:13" s="1" customFormat="1" ht="33.75" customHeight="1">
      <c r="A135" s="45">
        <v>2243</v>
      </c>
      <c r="B135" s="139" t="s">
        <v>169</v>
      </c>
      <c r="C135" s="75">
        <v>350</v>
      </c>
      <c r="D135" s="101"/>
      <c r="E135" s="153"/>
      <c r="F135" s="101"/>
      <c r="G135" s="101"/>
      <c r="H135" s="75"/>
      <c r="I135" s="75"/>
      <c r="J135" s="76"/>
      <c r="K135" s="183"/>
      <c r="M135" s="192"/>
    </row>
    <row r="136" spans="1:13" s="1" customFormat="1" ht="17.25" customHeight="1" hidden="1">
      <c r="A136" s="45">
        <v>2244</v>
      </c>
      <c r="B136" s="207" t="s">
        <v>264</v>
      </c>
      <c r="C136" s="75"/>
      <c r="D136" s="101"/>
      <c r="E136" s="153"/>
      <c r="F136" s="101"/>
      <c r="G136" s="101"/>
      <c r="H136" s="75"/>
      <c r="I136" s="75"/>
      <c r="J136" s="76"/>
      <c r="K136" s="183"/>
      <c r="M136" s="192"/>
    </row>
    <row r="137" spans="1:13" s="1" customFormat="1" ht="18" customHeight="1">
      <c r="A137" s="45">
        <v>2247</v>
      </c>
      <c r="B137" s="52" t="s">
        <v>248</v>
      </c>
      <c r="C137" s="75">
        <v>470</v>
      </c>
      <c r="D137" s="92"/>
      <c r="E137" s="155"/>
      <c r="F137" s="155"/>
      <c r="G137" s="101"/>
      <c r="H137" s="222"/>
      <c r="I137" s="101"/>
      <c r="J137" s="241"/>
      <c r="K137" s="183"/>
      <c r="M137" s="192"/>
    </row>
    <row r="138" spans="1:13" s="1" customFormat="1" ht="16.5" customHeight="1" hidden="1">
      <c r="A138" s="45">
        <v>2249</v>
      </c>
      <c r="B138" s="58" t="s">
        <v>170</v>
      </c>
      <c r="C138" s="75">
        <v>0</v>
      </c>
      <c r="D138" s="101"/>
      <c r="E138" s="153">
        <v>4</v>
      </c>
      <c r="F138" s="153"/>
      <c r="G138" s="101"/>
      <c r="H138" s="76"/>
      <c r="I138" s="76"/>
      <c r="J138" s="182"/>
      <c r="K138" s="182"/>
      <c r="M138" s="192"/>
    </row>
    <row r="139" spans="1:13" s="1" customFormat="1" ht="20.25" customHeight="1" hidden="1">
      <c r="A139" s="43" t="s">
        <v>171</v>
      </c>
      <c r="B139" s="48" t="s">
        <v>200</v>
      </c>
      <c r="C139" s="76">
        <f>C140+C141+C142</f>
        <v>0</v>
      </c>
      <c r="D139" s="102"/>
      <c r="E139" s="152">
        <f>E140+E141+E142</f>
        <v>761</v>
      </c>
      <c r="F139" s="152"/>
      <c r="G139" s="102"/>
      <c r="H139" s="183">
        <f>H140+H141+H142</f>
        <v>0</v>
      </c>
      <c r="I139" s="183">
        <f>I140+I141+I142</f>
        <v>0</v>
      </c>
      <c r="J139" s="183">
        <f>J140+J141+J142</f>
        <v>0</v>
      </c>
      <c r="K139" s="183">
        <f>K140+K141+K142</f>
        <v>0</v>
      </c>
      <c r="M139" s="192"/>
    </row>
    <row r="140" spans="1:13" s="1" customFormat="1" ht="19.5" customHeight="1" hidden="1">
      <c r="A140" s="45">
        <v>2251</v>
      </c>
      <c r="B140" s="48" t="s">
        <v>201</v>
      </c>
      <c r="C140" s="75">
        <v>0</v>
      </c>
      <c r="D140" s="101"/>
      <c r="E140" s="154">
        <v>761</v>
      </c>
      <c r="F140" s="180"/>
      <c r="G140" s="101"/>
      <c r="H140" s="75"/>
      <c r="I140" s="75"/>
      <c r="J140" s="76"/>
      <c r="K140" s="183"/>
      <c r="L140" s="33"/>
      <c r="M140" s="257"/>
    </row>
    <row r="141" spans="1:13" s="1" customFormat="1" ht="16.5" customHeight="1" hidden="1">
      <c r="A141" s="45">
        <v>2252</v>
      </c>
      <c r="B141" s="48" t="s">
        <v>172</v>
      </c>
      <c r="C141" s="75"/>
      <c r="D141" s="101"/>
      <c r="E141" s="153"/>
      <c r="F141" s="101"/>
      <c r="G141" s="101"/>
      <c r="H141" s="75"/>
      <c r="I141" s="75"/>
      <c r="J141" s="76"/>
      <c r="K141" s="183"/>
      <c r="M141" s="192"/>
    </row>
    <row r="142" spans="1:13" s="1" customFormat="1" ht="18" customHeight="1" hidden="1">
      <c r="A142" s="45">
        <v>2259</v>
      </c>
      <c r="B142" s="48" t="s">
        <v>173</v>
      </c>
      <c r="C142" s="75"/>
      <c r="D142" s="101"/>
      <c r="E142" s="153">
        <v>0</v>
      </c>
      <c r="F142" s="101"/>
      <c r="G142" s="101"/>
      <c r="H142" s="75"/>
      <c r="I142" s="75"/>
      <c r="J142" s="182"/>
      <c r="K142" s="182"/>
      <c r="M142" s="192"/>
    </row>
    <row r="143" spans="1:13" s="1" customFormat="1" ht="16.5" customHeight="1">
      <c r="A143" s="43" t="s">
        <v>174</v>
      </c>
      <c r="B143" s="48" t="s">
        <v>175</v>
      </c>
      <c r="C143" s="76">
        <f>C144+C145+C146+C147</f>
        <v>5699</v>
      </c>
      <c r="D143" s="102"/>
      <c r="E143" s="152">
        <f>E144+E145+E146+E147</f>
        <v>4191</v>
      </c>
      <c r="F143" s="152"/>
      <c r="G143" s="102"/>
      <c r="H143" s="76">
        <f>H144+H145+H146+H147</f>
        <v>0</v>
      </c>
      <c r="I143" s="102"/>
      <c r="J143" s="182">
        <f>J144+J145+J146+J147</f>
        <v>0</v>
      </c>
      <c r="K143" s="183">
        <f>K144+K145+K146+K147</f>
        <v>0</v>
      </c>
      <c r="M143" s="192"/>
    </row>
    <row r="144" spans="1:13" s="1" customFormat="1" ht="16.5" customHeight="1">
      <c r="A144" s="45">
        <v>2261</v>
      </c>
      <c r="B144" s="52" t="s">
        <v>176</v>
      </c>
      <c r="C144" s="75">
        <v>5699</v>
      </c>
      <c r="D144" s="101"/>
      <c r="E144" s="153">
        <v>3734</v>
      </c>
      <c r="F144" s="101"/>
      <c r="G144" s="101"/>
      <c r="H144" s="75"/>
      <c r="I144" s="101"/>
      <c r="J144" s="75"/>
      <c r="K144" s="183"/>
      <c r="M144" s="192"/>
    </row>
    <row r="145" spans="1:13" s="1" customFormat="1" ht="16.5" customHeight="1" hidden="1">
      <c r="A145" s="45">
        <v>2262</v>
      </c>
      <c r="B145" s="52" t="s">
        <v>177</v>
      </c>
      <c r="C145" s="75"/>
      <c r="D145" s="92"/>
      <c r="E145" s="155">
        <v>457</v>
      </c>
      <c r="F145" s="92"/>
      <c r="G145" s="101"/>
      <c r="H145" s="75"/>
      <c r="I145" s="101"/>
      <c r="J145" s="75"/>
      <c r="K145" s="183"/>
      <c r="M145" s="192"/>
    </row>
    <row r="146" spans="1:13" s="1" customFormat="1" ht="16.5" customHeight="1" hidden="1">
      <c r="A146" s="45">
        <v>2264</v>
      </c>
      <c r="B146" s="52" t="s">
        <v>202</v>
      </c>
      <c r="C146" s="75"/>
      <c r="D146" s="101"/>
      <c r="E146" s="157">
        <v>0</v>
      </c>
      <c r="F146" s="181"/>
      <c r="G146" s="101"/>
      <c r="H146" s="75"/>
      <c r="I146" s="101"/>
      <c r="J146" s="78"/>
      <c r="K146" s="183"/>
      <c r="M146" s="192"/>
    </row>
    <row r="147" spans="1:13" s="1" customFormat="1" ht="19.5" customHeight="1" hidden="1">
      <c r="A147" s="45">
        <v>2269</v>
      </c>
      <c r="B147" s="58" t="s">
        <v>178</v>
      </c>
      <c r="C147" s="78"/>
      <c r="D147" s="104"/>
      <c r="E147" s="158"/>
      <c r="F147" s="104"/>
      <c r="G147" s="104"/>
      <c r="H147" s="78"/>
      <c r="I147" s="158"/>
      <c r="J147" s="146">
        <f>J148+J149+J150</f>
        <v>0</v>
      </c>
      <c r="K147" s="185">
        <f>K148+K149+K150</f>
        <v>0</v>
      </c>
      <c r="M147" s="192"/>
    </row>
    <row r="148" spans="1:13" s="1" customFormat="1" ht="16.5" customHeight="1" hidden="1">
      <c r="A148" s="61" t="s">
        <v>179</v>
      </c>
      <c r="B148" s="62" t="s">
        <v>180</v>
      </c>
      <c r="C148" s="146">
        <f>C149+C150+C151</f>
        <v>0</v>
      </c>
      <c r="D148" s="105"/>
      <c r="E148" s="159">
        <f>E149+E150+E151</f>
        <v>0</v>
      </c>
      <c r="F148" s="159"/>
      <c r="G148" s="105"/>
      <c r="H148" s="146">
        <f>H149+H150+H151</f>
        <v>0</v>
      </c>
      <c r="I148" s="213"/>
      <c r="J148" s="146">
        <f>J149+J150+J151</f>
        <v>0</v>
      </c>
      <c r="K148" s="146">
        <f>K149+K150+K151</f>
        <v>0</v>
      </c>
      <c r="M148" s="192"/>
    </row>
    <row r="149" spans="1:13" s="1" customFormat="1" ht="16.5" customHeight="1" hidden="1">
      <c r="A149" s="63" t="s">
        <v>249</v>
      </c>
      <c r="B149" s="62" t="s">
        <v>250</v>
      </c>
      <c r="C149" s="79"/>
      <c r="D149" s="106"/>
      <c r="E149" s="160"/>
      <c r="F149" s="106"/>
      <c r="G149" s="106"/>
      <c r="H149" s="79"/>
      <c r="I149" s="106"/>
      <c r="J149" s="77"/>
      <c r="K149" s="182"/>
      <c r="M149" s="192"/>
    </row>
    <row r="150" spans="1:13" s="1" customFormat="1" ht="16.5" customHeight="1" hidden="1">
      <c r="A150" s="45">
        <v>2278</v>
      </c>
      <c r="B150" s="48" t="s">
        <v>203</v>
      </c>
      <c r="C150" s="77"/>
      <c r="D150" s="103"/>
      <c r="E150" s="161"/>
      <c r="F150" s="103"/>
      <c r="G150" s="103"/>
      <c r="H150" s="77"/>
      <c r="I150" s="103"/>
      <c r="J150" s="76">
        <f>H150-C150</f>
        <v>0</v>
      </c>
      <c r="K150" s="183"/>
      <c r="M150" s="192"/>
    </row>
    <row r="151" spans="1:13" s="1" customFormat="1" ht="18.75" customHeight="1" hidden="1">
      <c r="A151" s="45">
        <v>2279</v>
      </c>
      <c r="B151" s="48" t="s">
        <v>251</v>
      </c>
      <c r="C151" s="75">
        <v>0</v>
      </c>
      <c r="D151" s="103"/>
      <c r="E151" s="161"/>
      <c r="F151" s="103"/>
      <c r="G151" s="103"/>
      <c r="H151" s="84"/>
      <c r="I151" s="168">
        <f>I152+I156+I159</f>
        <v>0</v>
      </c>
      <c r="J151" s="84"/>
      <c r="K151" s="186"/>
      <c r="M151" s="192"/>
    </row>
    <row r="152" spans="1:13" s="1" customFormat="1" ht="31.5" customHeight="1">
      <c r="A152" s="121" t="s">
        <v>67</v>
      </c>
      <c r="B152" s="121" t="s">
        <v>123</v>
      </c>
      <c r="C152" s="142">
        <f>C153+C158+C161+C162</f>
        <v>8082</v>
      </c>
      <c r="D152" s="128"/>
      <c r="E152" s="162">
        <f>E153+E158+E161+E162</f>
        <v>10499</v>
      </c>
      <c r="F152" s="162"/>
      <c r="G152" s="195"/>
      <c r="H152" s="188">
        <f>H153+H158+H161+H162</f>
        <v>0</v>
      </c>
      <c r="I152" s="188">
        <f>I153+I158+I161+I162</f>
        <v>0</v>
      </c>
      <c r="J152" s="188">
        <f>J153+J158+J161+J162</f>
        <v>0</v>
      </c>
      <c r="K152" s="188">
        <f>K153+K158+K161+K162</f>
        <v>0</v>
      </c>
      <c r="M152" s="192"/>
    </row>
    <row r="153" spans="1:13" s="1" customFormat="1" ht="19.5" customHeight="1">
      <c r="A153" s="43" t="s">
        <v>181</v>
      </c>
      <c r="B153" s="208" t="s">
        <v>265</v>
      </c>
      <c r="C153" s="76">
        <f>C154+C155+C156+C157</f>
        <v>7640</v>
      </c>
      <c r="D153" s="91"/>
      <c r="E153" s="163">
        <f>E154+E155+E156</f>
        <v>10188</v>
      </c>
      <c r="F153" s="163"/>
      <c r="G153" s="102"/>
      <c r="H153" s="75">
        <f>H154+H155+H156+H157</f>
        <v>0</v>
      </c>
      <c r="I153" s="210"/>
      <c r="J153" s="183">
        <f>J154+J155+J156+J157</f>
        <v>0</v>
      </c>
      <c r="K153" s="183">
        <f>K154+K155+K156+K157</f>
        <v>0</v>
      </c>
      <c r="M153" s="192"/>
    </row>
    <row r="154" spans="1:13" s="1" customFormat="1" ht="20.25" customHeight="1">
      <c r="A154" s="45">
        <v>2311</v>
      </c>
      <c r="B154" s="52" t="s">
        <v>182</v>
      </c>
      <c r="C154" s="75">
        <v>5930</v>
      </c>
      <c r="D154" s="96"/>
      <c r="E154" s="154">
        <v>6303</v>
      </c>
      <c r="F154" s="154"/>
      <c r="G154" s="101"/>
      <c r="H154" s="75"/>
      <c r="I154" s="210"/>
      <c r="J154" s="76"/>
      <c r="K154" s="183"/>
      <c r="M154" s="192"/>
    </row>
    <row r="155" spans="1:13" s="1" customFormat="1" ht="18.75" customHeight="1">
      <c r="A155" s="45">
        <v>2312</v>
      </c>
      <c r="B155" s="52" t="s">
        <v>183</v>
      </c>
      <c r="C155" s="75">
        <v>710</v>
      </c>
      <c r="D155" s="96"/>
      <c r="E155" s="164">
        <v>3885</v>
      </c>
      <c r="F155" s="164"/>
      <c r="G155" s="101"/>
      <c r="H155" s="75"/>
      <c r="I155" s="210"/>
      <c r="J155" s="75"/>
      <c r="K155" s="183"/>
      <c r="M155" s="192"/>
    </row>
    <row r="156" spans="1:14" s="1" customFormat="1" ht="16.5" customHeight="1" hidden="1">
      <c r="A156" s="45">
        <v>2313</v>
      </c>
      <c r="B156" s="52" t="s">
        <v>184</v>
      </c>
      <c r="C156" s="75"/>
      <c r="D156" s="99"/>
      <c r="E156" s="153"/>
      <c r="F156" s="101"/>
      <c r="G156" s="101"/>
      <c r="H156" s="75"/>
      <c r="I156" s="75"/>
      <c r="J156" s="76"/>
      <c r="K156" s="182"/>
      <c r="L156" s="192"/>
      <c r="M156" s="192"/>
      <c r="N156" s="192"/>
    </row>
    <row r="157" spans="1:14" s="1" customFormat="1" ht="33" customHeight="1">
      <c r="A157" s="45">
        <v>2314</v>
      </c>
      <c r="B157" s="209" t="s">
        <v>266</v>
      </c>
      <c r="C157" s="75">
        <v>1000</v>
      </c>
      <c r="D157" s="99"/>
      <c r="E157" s="153"/>
      <c r="F157" s="101"/>
      <c r="G157" s="101"/>
      <c r="H157" s="75"/>
      <c r="I157" s="101"/>
      <c r="J157" s="240"/>
      <c r="K157" s="183"/>
      <c r="L157" s="244"/>
      <c r="M157" s="257"/>
      <c r="N157" s="192"/>
    </row>
    <row r="158" spans="1:14" s="1" customFormat="1" ht="19.5" customHeight="1">
      <c r="A158" s="43" t="s">
        <v>185</v>
      </c>
      <c r="B158" s="48" t="s">
        <v>186</v>
      </c>
      <c r="C158" s="76">
        <f>C159+C160</f>
        <v>300</v>
      </c>
      <c r="D158" s="91"/>
      <c r="E158" s="163">
        <f>E159+E160</f>
        <v>0</v>
      </c>
      <c r="F158" s="163"/>
      <c r="G158" s="102"/>
      <c r="H158" s="183">
        <f>H159+H160</f>
        <v>0</v>
      </c>
      <c r="I158" s="183">
        <f>I159+I160</f>
        <v>0</v>
      </c>
      <c r="J158" s="183">
        <f>J159+J160</f>
        <v>0</v>
      </c>
      <c r="K158" s="183">
        <f>K159+K160</f>
        <v>0</v>
      </c>
      <c r="L158" s="258"/>
      <c r="M158" s="192"/>
      <c r="N158" s="192"/>
    </row>
    <row r="159" spans="1:14" s="1" customFormat="1" ht="16.5" customHeight="1" hidden="1">
      <c r="A159" s="45">
        <v>2321</v>
      </c>
      <c r="B159" s="52" t="s">
        <v>187</v>
      </c>
      <c r="C159" s="75"/>
      <c r="D159" s="95"/>
      <c r="E159" s="165"/>
      <c r="F159" s="95"/>
      <c r="G159" s="104"/>
      <c r="H159" s="75">
        <v>0</v>
      </c>
      <c r="I159" s="75"/>
      <c r="J159" s="76"/>
      <c r="K159" s="187"/>
      <c r="L159" s="258"/>
      <c r="M159" s="192"/>
      <c r="N159" s="192"/>
    </row>
    <row r="160" spans="1:14" s="1" customFormat="1" ht="21.75" customHeight="1">
      <c r="A160" s="45">
        <v>2322</v>
      </c>
      <c r="B160" s="52" t="s">
        <v>188</v>
      </c>
      <c r="C160" s="75">
        <v>300</v>
      </c>
      <c r="D160" s="101"/>
      <c r="E160" s="153"/>
      <c r="F160" s="101"/>
      <c r="G160" s="101"/>
      <c r="H160" s="75"/>
      <c r="I160" s="101"/>
      <c r="J160" s="239"/>
      <c r="K160" s="182"/>
      <c r="L160" s="258"/>
      <c r="M160" s="192"/>
      <c r="N160" s="192"/>
    </row>
    <row r="161" spans="1:14" s="1" customFormat="1" ht="17.25" customHeight="1">
      <c r="A161" s="122" t="s">
        <v>189</v>
      </c>
      <c r="B161" s="123" t="s">
        <v>190</v>
      </c>
      <c r="C161" s="124">
        <v>142</v>
      </c>
      <c r="D161" s="129"/>
      <c r="E161" s="166">
        <v>311</v>
      </c>
      <c r="F161" s="129"/>
      <c r="G161" s="129"/>
      <c r="H161" s="124"/>
      <c r="I161" s="129"/>
      <c r="J161" s="238"/>
      <c r="K161" s="182"/>
      <c r="L161" s="247"/>
      <c r="M161" s="257"/>
      <c r="N161" s="192"/>
    </row>
    <row r="162" spans="1:14" s="1" customFormat="1" ht="16.5" customHeight="1" hidden="1">
      <c r="A162" s="43" t="s">
        <v>191</v>
      </c>
      <c r="B162" s="48" t="s">
        <v>192</v>
      </c>
      <c r="C162" s="77"/>
      <c r="D162" s="103"/>
      <c r="E162" s="161"/>
      <c r="F162" s="103"/>
      <c r="G162" s="103"/>
      <c r="H162" s="77"/>
      <c r="I162" s="103"/>
      <c r="J162" s="108"/>
      <c r="K162" s="182">
        <f>K163</f>
        <v>0</v>
      </c>
      <c r="L162" s="192"/>
      <c r="M162" s="192"/>
      <c r="N162" s="192"/>
    </row>
    <row r="163" spans="1:14" s="1" customFormat="1" ht="16.5" customHeight="1" hidden="1">
      <c r="A163" s="39" t="s">
        <v>68</v>
      </c>
      <c r="B163" s="68" t="s">
        <v>107</v>
      </c>
      <c r="C163" s="74">
        <v>0</v>
      </c>
      <c r="D163" s="107"/>
      <c r="E163" s="167">
        <v>0</v>
      </c>
      <c r="F163" s="107"/>
      <c r="G163" s="107"/>
      <c r="H163" s="74">
        <v>0</v>
      </c>
      <c r="I163" s="107"/>
      <c r="J163" s="115"/>
      <c r="K163" s="189">
        <f>K164+K165</f>
        <v>0</v>
      </c>
      <c r="L163" s="192"/>
      <c r="M163" s="192"/>
      <c r="N163" s="192"/>
    </row>
    <row r="164" spans="1:14" s="1" customFormat="1" ht="16.5" customHeight="1" hidden="1">
      <c r="A164" s="39" t="s">
        <v>69</v>
      </c>
      <c r="B164" s="39" t="s">
        <v>28</v>
      </c>
      <c r="C164" s="84">
        <f>C165</f>
        <v>0</v>
      </c>
      <c r="D164" s="108"/>
      <c r="E164" s="168">
        <f>E165</f>
        <v>0</v>
      </c>
      <c r="F164" s="108"/>
      <c r="G164" s="108"/>
      <c r="H164" s="84">
        <f>H165</f>
        <v>0</v>
      </c>
      <c r="I164" s="108"/>
      <c r="J164" s="101"/>
      <c r="K164" s="183"/>
      <c r="L164" s="192"/>
      <c r="M164" s="192"/>
      <c r="N164" s="192"/>
    </row>
    <row r="165" spans="1:14" s="1" customFormat="1" ht="16.5" customHeight="1" hidden="1">
      <c r="A165" s="43" t="s">
        <v>193</v>
      </c>
      <c r="B165" s="48" t="s">
        <v>28</v>
      </c>
      <c r="C165" s="113">
        <f>C166+C167</f>
        <v>0</v>
      </c>
      <c r="D165" s="115"/>
      <c r="E165" s="169">
        <f>E166+E167</f>
        <v>0</v>
      </c>
      <c r="F165" s="115"/>
      <c r="G165" s="115"/>
      <c r="H165" s="113">
        <f>H166+H167</f>
        <v>0</v>
      </c>
      <c r="I165" s="115"/>
      <c r="J165" s="103"/>
      <c r="K165" s="182"/>
      <c r="L165" s="192"/>
      <c r="M165" s="192"/>
      <c r="N165" s="192"/>
    </row>
    <row r="166" spans="1:14" s="1" customFormat="1" ht="16.5" customHeight="1" hidden="1">
      <c r="A166" s="78">
        <v>2513</v>
      </c>
      <c r="B166" s="118" t="s">
        <v>194</v>
      </c>
      <c r="C166" s="75"/>
      <c r="D166" s="92"/>
      <c r="E166" s="155"/>
      <c r="F166" s="92"/>
      <c r="G166" s="101"/>
      <c r="H166" s="75"/>
      <c r="I166" s="101"/>
      <c r="J166" s="103"/>
      <c r="K166" s="182"/>
      <c r="L166" s="192"/>
      <c r="M166" s="192"/>
      <c r="N166" s="192"/>
    </row>
    <row r="167" spans="1:14" s="71" customFormat="1" ht="16.5" customHeight="1" hidden="1">
      <c r="A167" s="59">
        <v>2519</v>
      </c>
      <c r="B167" s="70" t="s">
        <v>204</v>
      </c>
      <c r="C167" s="77"/>
      <c r="D167" s="103"/>
      <c r="E167" s="161"/>
      <c r="F167" s="103"/>
      <c r="G167" s="103"/>
      <c r="H167" s="77"/>
      <c r="I167" s="103"/>
      <c r="J167" s="103"/>
      <c r="K167" s="182"/>
      <c r="L167" s="192"/>
      <c r="M167" s="192"/>
      <c r="N167" s="192"/>
    </row>
    <row r="168" spans="1:14" s="1" customFormat="1" ht="16.5" customHeight="1" hidden="1">
      <c r="A168" s="41">
        <v>2800</v>
      </c>
      <c r="B168" s="47" t="s">
        <v>108</v>
      </c>
      <c r="C168" s="77"/>
      <c r="D168" s="94"/>
      <c r="E168" s="170"/>
      <c r="F168" s="94"/>
      <c r="G168" s="103"/>
      <c r="H168" s="77"/>
      <c r="I168" s="103"/>
      <c r="J168" s="103"/>
      <c r="K168" s="182"/>
      <c r="L168" s="192"/>
      <c r="M168" s="192"/>
      <c r="N168" s="192"/>
    </row>
    <row r="169" spans="1:14" s="1" customFormat="1" ht="16.5" customHeight="1" hidden="1">
      <c r="A169" s="41">
        <v>4000</v>
      </c>
      <c r="B169" s="39" t="s">
        <v>70</v>
      </c>
      <c r="C169" s="77"/>
      <c r="D169" s="94"/>
      <c r="E169" s="170"/>
      <c r="F169" s="94"/>
      <c r="G169" s="103"/>
      <c r="H169" s="77"/>
      <c r="I169" s="103"/>
      <c r="J169" s="103"/>
      <c r="K169" s="182"/>
      <c r="L169" s="192"/>
      <c r="M169" s="192"/>
      <c r="N169" s="192"/>
    </row>
    <row r="170" spans="1:14" s="1" customFormat="1" ht="16.5" customHeight="1" hidden="1">
      <c r="A170" s="39" t="s">
        <v>71</v>
      </c>
      <c r="B170" s="39" t="s">
        <v>72</v>
      </c>
      <c r="C170" s="77"/>
      <c r="D170" s="94"/>
      <c r="E170" s="170"/>
      <c r="F170" s="94"/>
      <c r="G170" s="103"/>
      <c r="H170" s="77"/>
      <c r="I170" s="103"/>
      <c r="J170" s="103"/>
      <c r="K170" s="182"/>
      <c r="L170" s="192"/>
      <c r="M170" s="192"/>
      <c r="N170" s="192"/>
    </row>
    <row r="171" spans="1:14" s="1" customFormat="1" ht="16.5" customHeight="1" hidden="1">
      <c r="A171" s="43"/>
      <c r="B171" s="48"/>
      <c r="C171" s="77"/>
      <c r="D171" s="94"/>
      <c r="E171" s="170"/>
      <c r="F171" s="94"/>
      <c r="G171" s="103"/>
      <c r="H171" s="77"/>
      <c r="I171" s="103"/>
      <c r="J171" s="103"/>
      <c r="K171" s="182"/>
      <c r="L171" s="192"/>
      <c r="M171" s="192"/>
      <c r="N171" s="192"/>
    </row>
    <row r="172" spans="1:14" s="1" customFormat="1" ht="16.5" customHeight="1" hidden="1">
      <c r="A172" s="43"/>
      <c r="B172" s="48"/>
      <c r="C172" s="77"/>
      <c r="D172" s="94"/>
      <c r="E172" s="170"/>
      <c r="F172" s="94"/>
      <c r="G172" s="103"/>
      <c r="H172" s="77"/>
      <c r="I172" s="103"/>
      <c r="J172" s="103"/>
      <c r="K172" s="182"/>
      <c r="L172" s="192"/>
      <c r="M172" s="192"/>
      <c r="N172" s="192"/>
    </row>
    <row r="173" spans="1:14" s="1" customFormat="1" ht="16.5" customHeight="1" hidden="1">
      <c r="A173" s="39" t="s">
        <v>29</v>
      </c>
      <c r="B173" s="47" t="s">
        <v>73</v>
      </c>
      <c r="C173" s="77"/>
      <c r="D173" s="94"/>
      <c r="E173" s="170"/>
      <c r="F173" s="94"/>
      <c r="G173" s="103"/>
      <c r="H173" s="77"/>
      <c r="I173" s="103"/>
      <c r="J173" s="103"/>
      <c r="K173" s="182"/>
      <c r="L173" s="192"/>
      <c r="M173" s="192"/>
      <c r="N173" s="192"/>
    </row>
    <row r="174" spans="1:14" s="1" customFormat="1" ht="16.5" customHeight="1" hidden="1">
      <c r="A174" s="43"/>
      <c r="B174" s="48"/>
      <c r="C174" s="77"/>
      <c r="D174" s="94"/>
      <c r="E174" s="170"/>
      <c r="F174" s="94"/>
      <c r="G174" s="103"/>
      <c r="H174" s="77"/>
      <c r="I174" s="103"/>
      <c r="J174" s="103"/>
      <c r="K174" s="182"/>
      <c r="L174" s="192"/>
      <c r="M174" s="192"/>
      <c r="N174" s="192"/>
    </row>
    <row r="175" spans="1:14" s="1" customFormat="1" ht="16.5" customHeight="1" hidden="1">
      <c r="A175" s="45"/>
      <c r="B175" s="48"/>
      <c r="C175" s="77"/>
      <c r="D175" s="94"/>
      <c r="E175" s="170"/>
      <c r="F175" s="94"/>
      <c r="G175" s="103"/>
      <c r="H175" s="77"/>
      <c r="I175" s="103"/>
      <c r="J175" s="103"/>
      <c r="K175" s="182"/>
      <c r="L175" s="192"/>
      <c r="M175" s="192"/>
      <c r="N175" s="192"/>
    </row>
    <row r="176" spans="1:14" s="1" customFormat="1" ht="16.5" customHeight="1" hidden="1">
      <c r="A176" s="39" t="s">
        <v>30</v>
      </c>
      <c r="B176" s="47" t="s">
        <v>31</v>
      </c>
      <c r="C176" s="77"/>
      <c r="D176" s="94"/>
      <c r="E176" s="170"/>
      <c r="F176" s="94"/>
      <c r="G176" s="103"/>
      <c r="H176" s="77"/>
      <c r="I176" s="103"/>
      <c r="J176" s="103"/>
      <c r="K176" s="182"/>
      <c r="L176" s="192"/>
      <c r="M176" s="192"/>
      <c r="N176" s="192"/>
    </row>
    <row r="177" spans="1:14" s="1" customFormat="1" ht="16.5" customHeight="1" hidden="1">
      <c r="A177" s="43" t="s">
        <v>32</v>
      </c>
      <c r="B177" s="48" t="s">
        <v>109</v>
      </c>
      <c r="C177" s="77"/>
      <c r="D177" s="94"/>
      <c r="E177" s="170"/>
      <c r="F177" s="94"/>
      <c r="G177" s="103"/>
      <c r="H177" s="77"/>
      <c r="I177" s="103"/>
      <c r="J177" s="103"/>
      <c r="K177" s="182"/>
      <c r="L177" s="192"/>
      <c r="M177" s="192"/>
      <c r="N177" s="192"/>
    </row>
    <row r="178" spans="1:14" s="1" customFormat="1" ht="16.5" customHeight="1" hidden="1">
      <c r="A178" s="45"/>
      <c r="B178" s="48"/>
      <c r="C178" s="77"/>
      <c r="D178" s="94"/>
      <c r="E178" s="170"/>
      <c r="F178" s="94"/>
      <c r="G178" s="103"/>
      <c r="H178" s="77"/>
      <c r="I178" s="103"/>
      <c r="J178" s="103"/>
      <c r="K178" s="182"/>
      <c r="L178" s="192"/>
      <c r="M178" s="192"/>
      <c r="N178" s="192"/>
    </row>
    <row r="179" spans="1:14" s="1" customFormat="1" ht="16.5" customHeight="1" hidden="1">
      <c r="A179" s="43" t="s">
        <v>33</v>
      </c>
      <c r="B179" s="48" t="s">
        <v>110</v>
      </c>
      <c r="C179" s="77"/>
      <c r="D179" s="94"/>
      <c r="E179" s="170"/>
      <c r="F179" s="94"/>
      <c r="G179" s="103"/>
      <c r="H179" s="77"/>
      <c r="I179" s="103"/>
      <c r="J179" s="108"/>
      <c r="K179" s="188">
        <f>K184</f>
        <v>0</v>
      </c>
      <c r="L179" s="192"/>
      <c r="M179" s="192"/>
      <c r="N179" s="192"/>
    </row>
    <row r="180" spans="1:14" s="1" customFormat="1" ht="16.5" customHeight="1" hidden="1">
      <c r="A180" s="43"/>
      <c r="B180" s="48"/>
      <c r="C180" s="77"/>
      <c r="D180" s="94"/>
      <c r="E180" s="170"/>
      <c r="F180" s="94"/>
      <c r="G180" s="103"/>
      <c r="H180" s="77"/>
      <c r="I180" s="103"/>
      <c r="J180" s="103"/>
      <c r="K180" s="182"/>
      <c r="L180" s="192"/>
      <c r="M180" s="192"/>
      <c r="N180" s="192"/>
    </row>
    <row r="181" spans="1:14" s="1" customFormat="1" ht="16.5" customHeight="1" hidden="1">
      <c r="A181" s="131" t="s">
        <v>34</v>
      </c>
      <c r="B181" s="132" t="s">
        <v>35</v>
      </c>
      <c r="C181" s="84">
        <f>C186</f>
        <v>0</v>
      </c>
      <c r="D181" s="108"/>
      <c r="E181" s="168">
        <f>E186</f>
        <v>0</v>
      </c>
      <c r="F181" s="108"/>
      <c r="G181" s="108"/>
      <c r="H181" s="84">
        <f>H186</f>
        <v>0</v>
      </c>
      <c r="I181" s="108"/>
      <c r="J181" s="103"/>
      <c r="K181" s="182"/>
      <c r="L181" s="192"/>
      <c r="M181" s="192"/>
      <c r="N181" s="192"/>
    </row>
    <row r="182" spans="1:14" s="1" customFormat="1" ht="16.5" customHeight="1" hidden="1">
      <c r="A182" s="133">
        <v>3500</v>
      </c>
      <c r="B182" s="132" t="s">
        <v>111</v>
      </c>
      <c r="C182" s="77"/>
      <c r="D182" s="103"/>
      <c r="E182" s="161"/>
      <c r="F182" s="103"/>
      <c r="G182" s="103"/>
      <c r="H182" s="77"/>
      <c r="I182" s="103"/>
      <c r="J182" s="103"/>
      <c r="K182" s="182"/>
      <c r="L182" s="192"/>
      <c r="M182" s="192"/>
      <c r="N182" s="192"/>
    </row>
    <row r="183" spans="1:14" s="1" customFormat="1" ht="16.5" customHeight="1" hidden="1">
      <c r="A183" s="77"/>
      <c r="B183" s="118"/>
      <c r="C183" s="77"/>
      <c r="D183" s="103"/>
      <c r="E183" s="161"/>
      <c r="F183" s="103"/>
      <c r="G183" s="103"/>
      <c r="H183" s="77"/>
      <c r="I183" s="103"/>
      <c r="J183" s="103"/>
      <c r="K183" s="182"/>
      <c r="L183" s="192"/>
      <c r="M183" s="192"/>
      <c r="N183" s="192"/>
    </row>
    <row r="184" spans="1:14" s="1" customFormat="1" ht="16.5" customHeight="1" hidden="1">
      <c r="A184" s="77"/>
      <c r="B184" s="118"/>
      <c r="C184" s="77"/>
      <c r="D184" s="103"/>
      <c r="E184" s="161"/>
      <c r="F184" s="103"/>
      <c r="G184" s="103"/>
      <c r="H184" s="77"/>
      <c r="I184" s="103"/>
      <c r="J184" s="102"/>
      <c r="K184" s="182">
        <f>K185</f>
        <v>0</v>
      </c>
      <c r="L184" s="192"/>
      <c r="M184" s="192"/>
      <c r="N184" s="192"/>
    </row>
    <row r="185" spans="1:14" s="1" customFormat="1" ht="32.25" customHeight="1" hidden="1">
      <c r="A185" s="133">
        <v>3800</v>
      </c>
      <c r="B185" s="132" t="s">
        <v>74</v>
      </c>
      <c r="C185" s="77"/>
      <c r="D185" s="103"/>
      <c r="E185" s="161"/>
      <c r="F185" s="103"/>
      <c r="G185" s="103"/>
      <c r="H185" s="77"/>
      <c r="I185" s="103"/>
      <c r="J185" s="115"/>
      <c r="K185" s="189">
        <f>K187</f>
        <v>0</v>
      </c>
      <c r="L185" s="192"/>
      <c r="M185" s="192"/>
      <c r="N185" s="192"/>
    </row>
    <row r="186" spans="1:14" s="1" customFormat="1" ht="16.5" customHeight="1" hidden="1">
      <c r="A186" s="131" t="s">
        <v>36</v>
      </c>
      <c r="B186" s="132" t="s">
        <v>75</v>
      </c>
      <c r="C186" s="76">
        <f>C187</f>
        <v>0</v>
      </c>
      <c r="D186" s="102"/>
      <c r="E186" s="152">
        <f>E187</f>
        <v>0</v>
      </c>
      <c r="F186" s="102"/>
      <c r="G186" s="102"/>
      <c r="H186" s="76">
        <f>H187</f>
        <v>0</v>
      </c>
      <c r="I186" s="102"/>
      <c r="J186" s="115"/>
      <c r="K186" s="189">
        <f>K187</f>
        <v>0</v>
      </c>
      <c r="L186" s="192"/>
      <c r="M186" s="192"/>
      <c r="N186" s="192"/>
    </row>
    <row r="187" spans="1:14" s="1" customFormat="1" ht="16.5" customHeight="1" hidden="1">
      <c r="A187" s="131" t="s">
        <v>76</v>
      </c>
      <c r="B187" s="132" t="s">
        <v>112</v>
      </c>
      <c r="C187" s="113">
        <f>C189</f>
        <v>0</v>
      </c>
      <c r="D187" s="115"/>
      <c r="E187" s="169">
        <f>E189</f>
        <v>0</v>
      </c>
      <c r="F187" s="115"/>
      <c r="G187" s="115"/>
      <c r="H187" s="113">
        <f>H189</f>
        <v>0</v>
      </c>
      <c r="I187" s="115"/>
      <c r="J187" s="101"/>
      <c r="K187" s="183"/>
      <c r="L187" s="192"/>
      <c r="M187" s="192"/>
      <c r="N187" s="192"/>
    </row>
    <row r="188" spans="1:14" s="1" customFormat="1" ht="16.5" customHeight="1" hidden="1">
      <c r="A188" s="77">
        <v>6420</v>
      </c>
      <c r="B188" s="118" t="s">
        <v>253</v>
      </c>
      <c r="C188" s="113">
        <f>C189</f>
        <v>0</v>
      </c>
      <c r="D188" s="115"/>
      <c r="E188" s="169">
        <f>E189</f>
        <v>0</v>
      </c>
      <c r="F188" s="115"/>
      <c r="G188" s="115"/>
      <c r="H188" s="113">
        <f>H189</f>
        <v>0</v>
      </c>
      <c r="I188" s="115"/>
      <c r="J188" s="103"/>
      <c r="K188" s="182"/>
      <c r="L188" s="192"/>
      <c r="M188" s="192"/>
      <c r="N188" s="192"/>
    </row>
    <row r="189" spans="1:14" s="1" customFormat="1" ht="16.5" customHeight="1" hidden="1">
      <c r="A189" s="78">
        <v>6422</v>
      </c>
      <c r="B189" s="118" t="s">
        <v>252</v>
      </c>
      <c r="C189" s="75"/>
      <c r="D189" s="101"/>
      <c r="E189" s="153"/>
      <c r="F189" s="101"/>
      <c r="G189" s="101"/>
      <c r="H189" s="75"/>
      <c r="I189" s="101"/>
      <c r="J189" s="103"/>
      <c r="K189" s="182"/>
      <c r="L189" s="192"/>
      <c r="M189" s="192"/>
      <c r="N189" s="192"/>
    </row>
    <row r="190" spans="1:14" s="1" customFormat="1" ht="16.5" customHeight="1" hidden="1">
      <c r="A190" s="41">
        <v>6500</v>
      </c>
      <c r="B190" s="47" t="s">
        <v>113</v>
      </c>
      <c r="C190" s="77"/>
      <c r="D190" s="94"/>
      <c r="E190" s="170"/>
      <c r="F190" s="94"/>
      <c r="G190" s="103"/>
      <c r="H190" s="77"/>
      <c r="I190" s="103"/>
      <c r="J190" s="103"/>
      <c r="K190" s="182"/>
      <c r="L190" s="192"/>
      <c r="M190" s="192"/>
      <c r="N190" s="192"/>
    </row>
    <row r="191" spans="1:14" s="1" customFormat="1" ht="48" customHeight="1" hidden="1">
      <c r="A191" s="41">
        <v>7000</v>
      </c>
      <c r="B191" s="47" t="s">
        <v>114</v>
      </c>
      <c r="C191" s="77"/>
      <c r="D191" s="94"/>
      <c r="E191" s="170"/>
      <c r="F191" s="94"/>
      <c r="G191" s="103"/>
      <c r="H191" s="77"/>
      <c r="I191" s="103"/>
      <c r="J191" s="103"/>
      <c r="K191" s="182"/>
      <c r="L191" s="192"/>
      <c r="M191" s="192"/>
      <c r="N191" s="192"/>
    </row>
    <row r="192" spans="1:14" s="1" customFormat="1" ht="30.75" customHeight="1" hidden="1">
      <c r="A192" s="39" t="s">
        <v>77</v>
      </c>
      <c r="B192" s="47" t="s">
        <v>78</v>
      </c>
      <c r="C192" s="77"/>
      <c r="D192" s="94"/>
      <c r="E192" s="170"/>
      <c r="F192" s="94"/>
      <c r="G192" s="103"/>
      <c r="H192" s="77"/>
      <c r="I192" s="103"/>
      <c r="J192" s="103"/>
      <c r="K192" s="182"/>
      <c r="L192" s="192"/>
      <c r="M192" s="192"/>
      <c r="N192" s="192"/>
    </row>
    <row r="193" spans="1:14" s="1" customFormat="1" ht="21.75" customHeight="1" hidden="1">
      <c r="A193" s="39" t="s">
        <v>79</v>
      </c>
      <c r="B193" s="47" t="s">
        <v>80</v>
      </c>
      <c r="C193" s="77"/>
      <c r="D193" s="94"/>
      <c r="E193" s="170"/>
      <c r="F193" s="94"/>
      <c r="G193" s="103"/>
      <c r="H193" s="77"/>
      <c r="I193" s="103"/>
      <c r="J193" s="103"/>
      <c r="K193" s="182"/>
      <c r="L193" s="192"/>
      <c r="M193" s="192"/>
      <c r="N193" s="192"/>
    </row>
    <row r="194" spans="1:14" s="1" customFormat="1" ht="16.5" customHeight="1" hidden="1">
      <c r="A194" s="43"/>
      <c r="B194" s="48"/>
      <c r="C194" s="77"/>
      <c r="D194" s="94"/>
      <c r="E194" s="170"/>
      <c r="F194" s="94"/>
      <c r="G194" s="103"/>
      <c r="H194" s="77"/>
      <c r="I194" s="103"/>
      <c r="J194" s="103"/>
      <c r="K194" s="182"/>
      <c r="L194" s="192"/>
      <c r="M194" s="192"/>
      <c r="N194" s="192"/>
    </row>
    <row r="195" spans="1:14" s="1" customFormat="1" ht="16.5" customHeight="1" hidden="1">
      <c r="A195" s="45"/>
      <c r="B195" s="48"/>
      <c r="C195" s="77"/>
      <c r="D195" s="94"/>
      <c r="E195" s="170"/>
      <c r="F195" s="94"/>
      <c r="G195" s="103"/>
      <c r="H195" s="77"/>
      <c r="I195" s="103"/>
      <c r="J195" s="103"/>
      <c r="K195" s="182"/>
      <c r="L195" s="192"/>
      <c r="M195" s="192"/>
      <c r="N195" s="192"/>
    </row>
    <row r="196" spans="1:14" s="1" customFormat="1" ht="16.5" customHeight="1" hidden="1">
      <c r="A196" s="39" t="s">
        <v>81</v>
      </c>
      <c r="B196" s="47" t="s">
        <v>82</v>
      </c>
      <c r="C196" s="77"/>
      <c r="D196" s="94"/>
      <c r="E196" s="170"/>
      <c r="F196" s="94"/>
      <c r="G196" s="103"/>
      <c r="H196" s="77"/>
      <c r="I196" s="103"/>
      <c r="J196" s="103"/>
      <c r="K196" s="182"/>
      <c r="L196" s="192"/>
      <c r="M196" s="192"/>
      <c r="N196" s="192"/>
    </row>
    <row r="197" spans="1:14" s="1" customFormat="1" ht="33" customHeight="1" hidden="1">
      <c r="A197" s="43">
        <v>7710</v>
      </c>
      <c r="B197" s="48" t="s">
        <v>276</v>
      </c>
      <c r="C197" s="77"/>
      <c r="D197" s="94"/>
      <c r="E197" s="170"/>
      <c r="F197" s="94"/>
      <c r="G197" s="103"/>
      <c r="H197" s="77"/>
      <c r="I197" s="103"/>
      <c r="J197" s="103"/>
      <c r="K197" s="182"/>
      <c r="L197" s="192"/>
      <c r="M197" s="192"/>
      <c r="N197" s="192"/>
    </row>
    <row r="198" spans="1:14" s="1" customFormat="1" ht="19.5" customHeight="1" hidden="1">
      <c r="A198" s="45">
        <v>7712</v>
      </c>
      <c r="B198" s="48" t="s">
        <v>277</v>
      </c>
      <c r="C198" s="77"/>
      <c r="D198" s="94"/>
      <c r="E198" s="170"/>
      <c r="F198" s="94"/>
      <c r="G198" s="103"/>
      <c r="H198" s="77"/>
      <c r="I198" s="103"/>
      <c r="J198" s="103"/>
      <c r="K198" s="182"/>
      <c r="L198" s="192"/>
      <c r="M198" s="192"/>
      <c r="N198" s="192"/>
    </row>
    <row r="199" spans="1:14" s="1" customFormat="1" ht="16.5" customHeight="1" hidden="1">
      <c r="A199" s="39" t="s">
        <v>83</v>
      </c>
      <c r="B199" s="47" t="s">
        <v>84</v>
      </c>
      <c r="C199" s="77"/>
      <c r="D199" s="94"/>
      <c r="E199" s="170"/>
      <c r="F199" s="94"/>
      <c r="G199" s="103"/>
      <c r="H199" s="77"/>
      <c r="I199" s="103"/>
      <c r="J199" s="103"/>
      <c r="K199" s="182"/>
      <c r="L199" s="192"/>
      <c r="M199" s="192"/>
      <c r="N199" s="192"/>
    </row>
    <row r="200" spans="1:14" s="1" customFormat="1" ht="16.5" customHeight="1" hidden="1">
      <c r="A200" s="39" t="s">
        <v>37</v>
      </c>
      <c r="B200" s="47" t="s">
        <v>38</v>
      </c>
      <c r="C200" s="77"/>
      <c r="D200" s="94"/>
      <c r="E200" s="170"/>
      <c r="F200" s="94"/>
      <c r="G200" s="103"/>
      <c r="H200" s="77"/>
      <c r="I200" s="103"/>
      <c r="J200" s="103"/>
      <c r="K200" s="182"/>
      <c r="L200" s="192"/>
      <c r="M200" s="192"/>
      <c r="N200" s="192"/>
    </row>
    <row r="201" spans="1:14" s="1" customFormat="1" ht="16.5" customHeight="1" hidden="1">
      <c r="A201" s="43"/>
      <c r="B201" s="48"/>
      <c r="C201" s="77"/>
      <c r="D201" s="94"/>
      <c r="E201" s="170"/>
      <c r="F201" s="94"/>
      <c r="G201" s="103"/>
      <c r="H201" s="77"/>
      <c r="I201" s="103"/>
      <c r="J201" s="103"/>
      <c r="K201" s="182"/>
      <c r="L201" s="192"/>
      <c r="M201" s="192"/>
      <c r="N201" s="192"/>
    </row>
    <row r="202" spans="1:14" s="1" customFormat="1" ht="16.5" customHeight="1" hidden="1">
      <c r="A202" s="45"/>
      <c r="B202" s="48"/>
      <c r="C202" s="77"/>
      <c r="D202" s="94"/>
      <c r="E202" s="170"/>
      <c r="F202" s="94"/>
      <c r="G202" s="103"/>
      <c r="H202" s="77"/>
      <c r="I202" s="103"/>
      <c r="J202" s="103"/>
      <c r="K202" s="182"/>
      <c r="L202" s="192"/>
      <c r="M202" s="192"/>
      <c r="N202" s="192"/>
    </row>
    <row r="203" spans="1:14" s="1" customFormat="1" ht="16.5" customHeight="1" hidden="1">
      <c r="A203" s="45"/>
      <c r="B203" s="48"/>
      <c r="C203" s="77"/>
      <c r="D203" s="94"/>
      <c r="E203" s="170"/>
      <c r="F203" s="94"/>
      <c r="G203" s="103"/>
      <c r="H203" s="77"/>
      <c r="I203" s="103"/>
      <c r="J203" s="103"/>
      <c r="K203" s="182"/>
      <c r="L203" s="192"/>
      <c r="M203" s="192"/>
      <c r="N203" s="192"/>
    </row>
    <row r="204" spans="1:14" s="1" customFormat="1" ht="16.5" customHeight="1" hidden="1">
      <c r="A204" s="39" t="s">
        <v>85</v>
      </c>
      <c r="B204" s="47" t="s">
        <v>115</v>
      </c>
      <c r="C204" s="77"/>
      <c r="D204" s="94"/>
      <c r="E204" s="170"/>
      <c r="F204" s="94"/>
      <c r="G204" s="103"/>
      <c r="H204" s="77"/>
      <c r="I204" s="103"/>
      <c r="J204" s="103"/>
      <c r="K204" s="182"/>
      <c r="L204" s="192"/>
      <c r="M204" s="192"/>
      <c r="N204" s="192"/>
    </row>
    <row r="205" spans="1:14" s="1" customFormat="1" ht="16.5" customHeight="1" hidden="1">
      <c r="A205" s="43"/>
      <c r="B205" s="48"/>
      <c r="C205" s="77"/>
      <c r="D205" s="94"/>
      <c r="E205" s="170"/>
      <c r="F205" s="94"/>
      <c r="G205" s="103"/>
      <c r="H205" s="77"/>
      <c r="I205" s="103"/>
      <c r="J205" s="103"/>
      <c r="K205" s="182"/>
      <c r="L205" s="192"/>
      <c r="M205" s="192"/>
      <c r="N205" s="192"/>
    </row>
    <row r="206" spans="1:14" s="1" customFormat="1" ht="16.5" customHeight="1" hidden="1">
      <c r="A206" s="45"/>
      <c r="B206" s="48"/>
      <c r="C206" s="77"/>
      <c r="D206" s="94"/>
      <c r="E206" s="170"/>
      <c r="F206" s="94"/>
      <c r="G206" s="103"/>
      <c r="H206" s="77"/>
      <c r="I206" s="103"/>
      <c r="J206" s="103"/>
      <c r="K206" s="182"/>
      <c r="L206" s="192"/>
      <c r="M206" s="192"/>
      <c r="N206" s="192"/>
    </row>
    <row r="207" spans="1:14" s="1" customFormat="1" ht="16.5" customHeight="1" hidden="1">
      <c r="A207" s="39" t="s">
        <v>86</v>
      </c>
      <c r="B207" s="47" t="s">
        <v>124</v>
      </c>
      <c r="C207" s="77"/>
      <c r="D207" s="94"/>
      <c r="E207" s="170"/>
      <c r="F207" s="94"/>
      <c r="G207" s="103"/>
      <c r="H207" s="77"/>
      <c r="I207" s="103"/>
      <c r="J207" s="103"/>
      <c r="K207" s="182"/>
      <c r="L207" s="192"/>
      <c r="M207" s="192"/>
      <c r="N207" s="192"/>
    </row>
    <row r="208" spans="1:14" s="1" customFormat="1" ht="16.5" customHeight="1" hidden="1">
      <c r="A208" s="43">
        <v>7470</v>
      </c>
      <c r="B208" s="48" t="s">
        <v>116</v>
      </c>
      <c r="C208" s="77"/>
      <c r="D208" s="94"/>
      <c r="E208" s="170"/>
      <c r="F208" s="94"/>
      <c r="G208" s="103"/>
      <c r="H208" s="77"/>
      <c r="I208" s="103"/>
      <c r="J208" s="103"/>
      <c r="K208" s="182"/>
      <c r="L208" s="192"/>
      <c r="M208" s="192"/>
      <c r="N208" s="192"/>
    </row>
    <row r="209" spans="1:14" s="1" customFormat="1" ht="16.5" customHeight="1" hidden="1">
      <c r="A209" s="43"/>
      <c r="B209" s="48"/>
      <c r="C209" s="77"/>
      <c r="D209" s="94"/>
      <c r="E209" s="170"/>
      <c r="F209" s="94"/>
      <c r="G209" s="103"/>
      <c r="H209" s="77"/>
      <c r="I209" s="103"/>
      <c r="J209" s="103"/>
      <c r="K209" s="182"/>
      <c r="L209" s="192"/>
      <c r="M209" s="192"/>
      <c r="N209" s="192"/>
    </row>
    <row r="210" spans="1:14" s="1" customFormat="1" ht="16.5" customHeight="1" hidden="1">
      <c r="A210" s="39" t="s">
        <v>87</v>
      </c>
      <c r="B210" s="47" t="s">
        <v>88</v>
      </c>
      <c r="C210" s="77"/>
      <c r="D210" s="94"/>
      <c r="E210" s="170"/>
      <c r="F210" s="94"/>
      <c r="G210" s="103"/>
      <c r="H210" s="77"/>
      <c r="I210" s="103"/>
      <c r="J210" s="103"/>
      <c r="K210" s="182"/>
      <c r="L210" s="192"/>
      <c r="M210" s="192"/>
      <c r="N210" s="192"/>
    </row>
    <row r="211" spans="1:14" s="1" customFormat="1" ht="16.5" customHeight="1" hidden="1">
      <c r="A211" s="43"/>
      <c r="B211" s="48"/>
      <c r="C211" s="77"/>
      <c r="D211" s="94"/>
      <c r="E211" s="170"/>
      <c r="F211" s="94"/>
      <c r="G211" s="103"/>
      <c r="H211" s="77"/>
      <c r="I211" s="103"/>
      <c r="J211" s="103"/>
      <c r="K211" s="182"/>
      <c r="L211" s="192"/>
      <c r="M211" s="192"/>
      <c r="N211" s="192"/>
    </row>
    <row r="212" spans="1:14" s="1" customFormat="1" ht="16.5" customHeight="1" hidden="1">
      <c r="A212" s="45"/>
      <c r="B212" s="48"/>
      <c r="C212" s="77"/>
      <c r="D212" s="94"/>
      <c r="E212" s="170"/>
      <c r="F212" s="94"/>
      <c r="G212" s="103"/>
      <c r="H212" s="84">
        <f>H213</f>
        <v>0</v>
      </c>
      <c r="I212" s="214">
        <f>I213</f>
        <v>0</v>
      </c>
      <c r="J212" s="84">
        <f>J213</f>
        <v>0</v>
      </c>
      <c r="K212" s="84">
        <f>K213</f>
        <v>0</v>
      </c>
      <c r="L212" s="192"/>
      <c r="M212" s="192"/>
      <c r="N212" s="192"/>
    </row>
    <row r="213" spans="1:14" s="1" customFormat="1" ht="16.5" customHeight="1" hidden="1">
      <c r="A213" s="45"/>
      <c r="B213" s="48"/>
      <c r="C213" s="77"/>
      <c r="D213" s="94"/>
      <c r="E213" s="170"/>
      <c r="F213" s="94"/>
      <c r="G213" s="103"/>
      <c r="H213" s="84"/>
      <c r="I213" s="214">
        <f>I214+I221</f>
        <v>0</v>
      </c>
      <c r="J213" s="84">
        <f>J214+J221</f>
        <v>0</v>
      </c>
      <c r="K213" s="84"/>
      <c r="L213" s="192"/>
      <c r="M213" s="192"/>
      <c r="N213" s="192"/>
    </row>
    <row r="214" spans="1:14" s="1" customFormat="1" ht="17.25" customHeight="1">
      <c r="A214" s="39">
        <v>5000</v>
      </c>
      <c r="B214" s="47" t="s">
        <v>89</v>
      </c>
      <c r="C214" s="173">
        <f>C215</f>
        <v>0</v>
      </c>
      <c r="D214" s="90"/>
      <c r="E214" s="151">
        <f>E215</f>
        <v>15356</v>
      </c>
      <c r="F214" s="151"/>
      <c r="G214" s="197"/>
      <c r="H214" s="190">
        <f>H215</f>
        <v>0</v>
      </c>
      <c r="I214" s="190">
        <f>I215</f>
        <v>0</v>
      </c>
      <c r="J214" s="190">
        <f>J215</f>
        <v>0</v>
      </c>
      <c r="K214" s="190">
        <f>K215</f>
        <v>0</v>
      </c>
      <c r="L214" s="192"/>
      <c r="M214" s="192"/>
      <c r="N214" s="192"/>
    </row>
    <row r="215" spans="1:14" s="1" customFormat="1" ht="21" customHeight="1" hidden="1">
      <c r="A215" s="41">
        <v>5000</v>
      </c>
      <c r="B215" s="47" t="s">
        <v>90</v>
      </c>
      <c r="C215" s="65">
        <f>C216+C223</f>
        <v>0</v>
      </c>
      <c r="D215" s="90"/>
      <c r="E215" s="151">
        <f>E216+E223</f>
        <v>15356</v>
      </c>
      <c r="F215" s="151"/>
      <c r="G215" s="108"/>
      <c r="H215" s="188">
        <f>H216+H223</f>
        <v>0</v>
      </c>
      <c r="I215" s="188">
        <f>I216+I223</f>
        <v>0</v>
      </c>
      <c r="J215" s="188">
        <f>J216+J223</f>
        <v>0</v>
      </c>
      <c r="K215" s="188">
        <f>K216+K223</f>
        <v>0</v>
      </c>
      <c r="L215" s="192"/>
      <c r="M215" s="192"/>
      <c r="N215" s="192"/>
    </row>
    <row r="216" spans="1:14" s="1" customFormat="1" ht="20.25" customHeight="1" hidden="1">
      <c r="A216" s="39" t="s">
        <v>39</v>
      </c>
      <c r="B216" s="47" t="s">
        <v>40</v>
      </c>
      <c r="C216" s="65">
        <f>C217+C218+C221+C222</f>
        <v>0</v>
      </c>
      <c r="D216" s="90"/>
      <c r="E216" s="151">
        <f>E217+E218+E221+E222</f>
        <v>2546</v>
      </c>
      <c r="F216" s="151"/>
      <c r="G216" s="108"/>
      <c r="H216" s="211">
        <f>H218</f>
        <v>0</v>
      </c>
      <c r="I216" s="211">
        <f>I218</f>
        <v>0</v>
      </c>
      <c r="J216" s="211">
        <f>J218</f>
        <v>0</v>
      </c>
      <c r="K216" s="211">
        <f>K218</f>
        <v>0</v>
      </c>
      <c r="L216" s="192"/>
      <c r="M216" s="192"/>
      <c r="N216" s="192"/>
    </row>
    <row r="217" spans="1:14" s="1" customFormat="1" ht="16.5" customHeight="1" hidden="1">
      <c r="A217" s="43" t="s">
        <v>205</v>
      </c>
      <c r="B217" s="48" t="s">
        <v>206</v>
      </c>
      <c r="C217" s="43"/>
      <c r="D217" s="94"/>
      <c r="E217" s="170"/>
      <c r="F217" s="170"/>
      <c r="G217" s="103"/>
      <c r="H217" s="53"/>
      <c r="I217" s="216"/>
      <c r="J217" s="76"/>
      <c r="K217" s="182">
        <v>0</v>
      </c>
      <c r="L217" s="192"/>
      <c r="M217" s="192"/>
      <c r="N217" s="192"/>
    </row>
    <row r="218" spans="1:14" s="1" customFormat="1" ht="30.75" customHeight="1" hidden="1">
      <c r="A218" s="43">
        <v>5120</v>
      </c>
      <c r="B218" s="48" t="s">
        <v>207</v>
      </c>
      <c r="C218" s="53">
        <f>C219+C220</f>
        <v>0</v>
      </c>
      <c r="D218" s="91"/>
      <c r="E218" s="163">
        <f>E219+E220</f>
        <v>2546</v>
      </c>
      <c r="F218" s="163"/>
      <c r="G218" s="102"/>
      <c r="H218" s="53">
        <f>H219+H220</f>
        <v>0</v>
      </c>
      <c r="I218" s="217"/>
      <c r="J218" s="77"/>
      <c r="K218" s="245">
        <f>K219+K220</f>
        <v>0</v>
      </c>
      <c r="L218" s="199"/>
      <c r="M218" s="199"/>
      <c r="N218" s="199"/>
    </row>
    <row r="219" spans="1:14" s="1" customFormat="1" ht="21.75" customHeight="1" hidden="1">
      <c r="A219" s="45">
        <v>5121</v>
      </c>
      <c r="B219" s="52" t="s">
        <v>228</v>
      </c>
      <c r="C219" s="60">
        <v>0</v>
      </c>
      <c r="D219" s="98"/>
      <c r="E219" s="171">
        <v>2546</v>
      </c>
      <c r="F219" s="98"/>
      <c r="G219" s="102"/>
      <c r="H219" s="64"/>
      <c r="I219" s="218"/>
      <c r="J219" s="103"/>
      <c r="K219" s="182"/>
      <c r="L219" s="259"/>
      <c r="M219" s="260"/>
      <c r="N219" s="199"/>
    </row>
    <row r="220" spans="1:14" s="1" customFormat="1" ht="29.25" customHeight="1" hidden="1">
      <c r="A220" s="45">
        <v>5129</v>
      </c>
      <c r="B220" s="52" t="s">
        <v>208</v>
      </c>
      <c r="C220" s="43"/>
      <c r="D220" s="94"/>
      <c r="E220" s="170"/>
      <c r="F220" s="94"/>
      <c r="G220" s="103"/>
      <c r="H220" s="43"/>
      <c r="I220" s="219"/>
      <c r="J220" s="103"/>
      <c r="K220" s="246"/>
      <c r="L220" s="199"/>
      <c r="M220" s="199"/>
      <c r="N220" s="199"/>
    </row>
    <row r="221" spans="1:14" s="1" customFormat="1" ht="21.75" customHeight="1" hidden="1">
      <c r="A221" s="43" t="s">
        <v>209</v>
      </c>
      <c r="B221" s="48" t="s">
        <v>210</v>
      </c>
      <c r="C221" s="43"/>
      <c r="D221" s="94"/>
      <c r="E221" s="170"/>
      <c r="F221" s="94"/>
      <c r="G221" s="103"/>
      <c r="H221" s="53">
        <f>H223+H222</f>
        <v>0</v>
      </c>
      <c r="I221" s="215">
        <f>I223+I222</f>
        <v>0</v>
      </c>
      <c r="J221" s="53">
        <f>J223+J222</f>
        <v>0</v>
      </c>
      <c r="K221" s="53">
        <f>K223+K222</f>
        <v>0</v>
      </c>
      <c r="L221" s="199"/>
      <c r="M221" s="199"/>
      <c r="N221" s="199"/>
    </row>
    <row r="222" spans="1:14" s="1" customFormat="1" ht="16.5" customHeight="1" hidden="1">
      <c r="A222" s="43" t="s">
        <v>211</v>
      </c>
      <c r="B222" s="48" t="s">
        <v>212</v>
      </c>
      <c r="C222" s="43"/>
      <c r="D222" s="94"/>
      <c r="E222" s="170"/>
      <c r="F222" s="94"/>
      <c r="G222" s="103"/>
      <c r="H222" s="43"/>
      <c r="I222" s="220"/>
      <c r="J222" s="43"/>
      <c r="K222" s="43"/>
      <c r="L222" s="199"/>
      <c r="M222" s="199"/>
      <c r="N222" s="199"/>
    </row>
    <row r="223" spans="1:14" s="1" customFormat="1" ht="22.5" customHeight="1" hidden="1">
      <c r="A223" s="39" t="s">
        <v>91</v>
      </c>
      <c r="B223" s="39" t="s">
        <v>92</v>
      </c>
      <c r="C223" s="65">
        <f>C224+C225+C232+C233+C234</f>
        <v>0</v>
      </c>
      <c r="D223" s="90"/>
      <c r="E223" s="151">
        <f>E224+E225+E232+E233+E234</f>
        <v>12810</v>
      </c>
      <c r="F223" s="151"/>
      <c r="G223" s="108"/>
      <c r="H223" s="211">
        <f>H224+H225+H232+H233+H234</f>
        <v>0</v>
      </c>
      <c r="I223" s="211">
        <f>I224+I225+I232+I233+I234</f>
        <v>0</v>
      </c>
      <c r="J223" s="211">
        <f>J224+J225+J232+J233+J234</f>
        <v>0</v>
      </c>
      <c r="K223" s="211">
        <f>K224+K225+K232+K233+K234</f>
        <v>0</v>
      </c>
      <c r="L223" s="259"/>
      <c r="M223" s="199"/>
      <c r="N223" s="199"/>
    </row>
    <row r="224" spans="1:14" s="1" customFormat="1" ht="16.5" customHeight="1" hidden="1">
      <c r="A224" s="43" t="s">
        <v>213</v>
      </c>
      <c r="B224" s="48" t="s">
        <v>214</v>
      </c>
      <c r="C224" s="43"/>
      <c r="D224" s="94"/>
      <c r="E224" s="170"/>
      <c r="F224" s="170"/>
      <c r="G224" s="103"/>
      <c r="H224" s="43"/>
      <c r="I224" s="220"/>
      <c r="J224" s="43"/>
      <c r="K224" s="183"/>
      <c r="L224" s="259"/>
      <c r="M224" s="199"/>
      <c r="N224" s="199"/>
    </row>
    <row r="225" spans="1:14" s="1" customFormat="1" ht="15.75" customHeight="1" hidden="1">
      <c r="A225" s="43" t="s">
        <v>215</v>
      </c>
      <c r="B225" s="48" t="s">
        <v>216</v>
      </c>
      <c r="C225" s="54">
        <f>C226+C227+C230+C231+C228+C229</f>
        <v>0</v>
      </c>
      <c r="D225" s="91"/>
      <c r="E225" s="163">
        <f>E226+E227+E230+E231+E228+E229</f>
        <v>12810</v>
      </c>
      <c r="F225" s="163"/>
      <c r="G225" s="102"/>
      <c r="H225" s="237">
        <f>H226+H227+H230+H231+H228+H229</f>
        <v>0</v>
      </c>
      <c r="I225" s="215">
        <v>0</v>
      </c>
      <c r="J225" s="53">
        <f>J226+J227+J230+J231+J228+J229</f>
        <v>0</v>
      </c>
      <c r="K225" s="237">
        <f>K226+K227+K230+K231+K228+K229</f>
        <v>0</v>
      </c>
      <c r="L225" s="199"/>
      <c r="M225" s="199"/>
      <c r="N225" s="199"/>
    </row>
    <row r="226" spans="1:14" s="1" customFormat="1" ht="21" customHeight="1" hidden="1">
      <c r="A226" s="45">
        <v>5231</v>
      </c>
      <c r="B226" s="52" t="s">
        <v>217</v>
      </c>
      <c r="C226" s="54"/>
      <c r="D226" s="94"/>
      <c r="E226" s="170"/>
      <c r="F226" s="94"/>
      <c r="G226" s="103"/>
      <c r="H226" s="53">
        <f>C226+I226+J226</f>
        <v>0</v>
      </c>
      <c r="I226" s="221"/>
      <c r="J226" s="54"/>
      <c r="K226" s="182">
        <v>0</v>
      </c>
      <c r="L226" s="199"/>
      <c r="M226" s="199"/>
      <c r="N226" s="199"/>
    </row>
    <row r="227" spans="1:14" s="1" customFormat="1" ht="18.75" customHeight="1" hidden="1">
      <c r="A227" s="45">
        <v>5232</v>
      </c>
      <c r="B227" s="139" t="s">
        <v>218</v>
      </c>
      <c r="C227" s="54"/>
      <c r="D227" s="91"/>
      <c r="E227" s="163">
        <v>4172</v>
      </c>
      <c r="F227" s="91"/>
      <c r="G227" s="102"/>
      <c r="H227" s="53"/>
      <c r="I227" s="215"/>
      <c r="J227" s="53"/>
      <c r="K227" s="182"/>
      <c r="L227" s="199"/>
      <c r="M227" s="199"/>
      <c r="N227" s="199"/>
    </row>
    <row r="228" spans="1:14" s="234" customFormat="1" ht="16.5" customHeight="1" hidden="1">
      <c r="A228" s="229">
        <v>5233</v>
      </c>
      <c r="B228" s="230" t="s">
        <v>227</v>
      </c>
      <c r="C228" s="229"/>
      <c r="D228" s="231"/>
      <c r="E228" s="232">
        <v>0</v>
      </c>
      <c r="F228" s="231"/>
      <c r="G228" s="233"/>
      <c r="H228" s="53"/>
      <c r="I228" s="215"/>
      <c r="J228" s="53"/>
      <c r="K228" s="182"/>
      <c r="L228" s="261"/>
      <c r="M228" s="261"/>
      <c r="N228" s="261"/>
    </row>
    <row r="229" spans="1:14" s="1" customFormat="1" ht="16.5" customHeight="1" hidden="1">
      <c r="A229" s="78">
        <v>5236</v>
      </c>
      <c r="B229" s="140" t="s">
        <v>233</v>
      </c>
      <c r="C229" s="75"/>
      <c r="D229" s="102"/>
      <c r="E229" s="152"/>
      <c r="F229" s="102"/>
      <c r="G229" s="102"/>
      <c r="H229" s="76"/>
      <c r="I229" s="76"/>
      <c r="J229" s="76"/>
      <c r="K229" s="182"/>
      <c r="L229" s="199"/>
      <c r="M229" s="199"/>
      <c r="N229" s="199"/>
    </row>
    <row r="230" spans="1:14" s="1" customFormat="1" ht="16.5" customHeight="1" hidden="1">
      <c r="A230" s="45">
        <v>5238</v>
      </c>
      <c r="B230" s="52" t="s">
        <v>219</v>
      </c>
      <c r="C230" s="54"/>
      <c r="D230" s="91"/>
      <c r="E230" s="163">
        <v>8638</v>
      </c>
      <c r="F230" s="91"/>
      <c r="G230" s="102"/>
      <c r="H230" s="53"/>
      <c r="I230" s="53"/>
      <c r="J230" s="53"/>
      <c r="K230" s="182"/>
      <c r="L230" s="262"/>
      <c r="M230" s="260"/>
      <c r="N230" s="199"/>
    </row>
    <row r="231" spans="1:14" s="1" customFormat="1" ht="16.5" customHeight="1" hidden="1">
      <c r="A231" s="45">
        <v>5239</v>
      </c>
      <c r="B231" s="139" t="s">
        <v>220</v>
      </c>
      <c r="C231" s="53"/>
      <c r="D231" s="91"/>
      <c r="E231" s="163"/>
      <c r="F231" s="91"/>
      <c r="G231" s="102"/>
      <c r="H231" s="53"/>
      <c r="I231" s="53"/>
      <c r="J231" s="53"/>
      <c r="K231" s="182"/>
      <c r="L231" s="192"/>
      <c r="M231" s="192"/>
      <c r="N231" s="192"/>
    </row>
    <row r="232" spans="1:14" s="1" customFormat="1" ht="16.5" customHeight="1" hidden="1">
      <c r="A232" s="43" t="s">
        <v>221</v>
      </c>
      <c r="B232" s="48" t="s">
        <v>222</v>
      </c>
      <c r="C232" s="43"/>
      <c r="D232" s="94"/>
      <c r="E232" s="170"/>
      <c r="F232" s="94"/>
      <c r="G232" s="103"/>
      <c r="H232" s="43"/>
      <c r="I232" s="43"/>
      <c r="J232" s="43"/>
      <c r="K232" s="182"/>
      <c r="L232" s="192"/>
      <c r="M232" s="192"/>
      <c r="N232" s="192"/>
    </row>
    <row r="233" spans="1:14" s="1" customFormat="1" ht="16.5" customHeight="1" hidden="1">
      <c r="A233" s="43" t="s">
        <v>223</v>
      </c>
      <c r="B233" s="48" t="s">
        <v>224</v>
      </c>
      <c r="C233" s="43"/>
      <c r="D233" s="94"/>
      <c r="E233" s="170"/>
      <c r="F233" s="94"/>
      <c r="G233" s="103"/>
      <c r="H233" s="43"/>
      <c r="I233" s="43"/>
      <c r="J233" s="43"/>
      <c r="K233" s="182"/>
      <c r="L233" s="192"/>
      <c r="M233" s="192"/>
      <c r="N233" s="192"/>
    </row>
    <row r="234" spans="1:14" s="1" customFormat="1" ht="16.5" customHeight="1" hidden="1">
      <c r="A234" s="43" t="s">
        <v>225</v>
      </c>
      <c r="B234" s="48" t="s">
        <v>226</v>
      </c>
      <c r="C234" s="53"/>
      <c r="D234" s="91"/>
      <c r="E234" s="163"/>
      <c r="F234" s="91"/>
      <c r="G234" s="102"/>
      <c r="H234" s="53"/>
      <c r="I234" s="53"/>
      <c r="J234" s="53"/>
      <c r="K234" s="182"/>
      <c r="L234" s="192"/>
      <c r="M234" s="192"/>
      <c r="N234" s="192"/>
    </row>
    <row r="235" spans="1:14" s="1" customFormat="1" ht="16.5" customHeight="1" hidden="1">
      <c r="A235" s="39" t="s">
        <v>117</v>
      </c>
      <c r="B235" s="47" t="s">
        <v>118</v>
      </c>
      <c r="C235" s="43"/>
      <c r="D235" s="94"/>
      <c r="E235" s="170"/>
      <c r="F235" s="94"/>
      <c r="G235" s="103"/>
      <c r="H235" s="43"/>
      <c r="I235" s="43"/>
      <c r="J235" s="43"/>
      <c r="K235" s="182"/>
      <c r="L235" s="192"/>
      <c r="M235" s="192"/>
      <c r="N235" s="192"/>
    </row>
    <row r="236" spans="1:14" s="1" customFormat="1" ht="16.5" customHeight="1" hidden="1">
      <c r="A236" s="43"/>
      <c r="B236" s="48"/>
      <c r="C236" s="43"/>
      <c r="D236" s="94"/>
      <c r="E236" s="170"/>
      <c r="F236" s="94"/>
      <c r="G236" s="103"/>
      <c r="H236" s="43"/>
      <c r="I236" s="43"/>
      <c r="J236" s="43"/>
      <c r="K236" s="182"/>
      <c r="L236" s="192"/>
      <c r="M236" s="192"/>
      <c r="N236" s="192"/>
    </row>
    <row r="237" spans="1:14" s="1" customFormat="1" ht="16.5" customHeight="1" hidden="1">
      <c r="A237" s="41">
        <v>9000</v>
      </c>
      <c r="B237" s="39" t="s">
        <v>119</v>
      </c>
      <c r="C237" s="43"/>
      <c r="D237" s="94"/>
      <c r="E237" s="170"/>
      <c r="F237" s="94"/>
      <c r="G237" s="103"/>
      <c r="H237" s="43"/>
      <c r="I237" s="43"/>
      <c r="J237" s="43"/>
      <c r="K237" s="182"/>
      <c r="L237" s="192"/>
      <c r="M237" s="192"/>
      <c r="N237" s="192"/>
    </row>
    <row r="238" spans="1:14" s="1" customFormat="1" ht="16.5" customHeight="1" hidden="1">
      <c r="A238" s="43"/>
      <c r="B238" s="48"/>
      <c r="C238" s="43"/>
      <c r="D238" s="94"/>
      <c r="E238" s="170"/>
      <c r="F238" s="94"/>
      <c r="G238" s="103"/>
      <c r="H238" s="43"/>
      <c r="I238" s="43"/>
      <c r="J238" s="43"/>
      <c r="K238" s="182"/>
      <c r="L238" s="192"/>
      <c r="M238" s="192"/>
      <c r="N238" s="192"/>
    </row>
    <row r="239" spans="1:14" s="1" customFormat="1" ht="16.5" customHeight="1" hidden="1">
      <c r="A239" s="43"/>
      <c r="B239" s="48"/>
      <c r="C239" s="43"/>
      <c r="D239" s="94"/>
      <c r="E239" s="170"/>
      <c r="F239" s="94"/>
      <c r="G239" s="103"/>
      <c r="H239" s="43"/>
      <c r="I239" s="43"/>
      <c r="J239" s="43"/>
      <c r="K239" s="182"/>
      <c r="L239" s="192"/>
      <c r="M239" s="192"/>
      <c r="N239" s="192"/>
    </row>
    <row r="240" spans="1:14" s="1" customFormat="1" ht="16.5" customHeight="1" hidden="1">
      <c r="A240" s="39" t="s">
        <v>93</v>
      </c>
      <c r="B240" s="39" t="s">
        <v>120</v>
      </c>
      <c r="C240" s="43"/>
      <c r="D240" s="94"/>
      <c r="E240" s="170"/>
      <c r="F240" s="94"/>
      <c r="G240" s="103"/>
      <c r="H240" s="43"/>
      <c r="I240" s="43"/>
      <c r="J240" s="43"/>
      <c r="K240" s="182"/>
      <c r="L240" s="192"/>
      <c r="M240" s="192"/>
      <c r="N240" s="192"/>
    </row>
    <row r="241" spans="1:14" s="1" customFormat="1" ht="16.5" customHeight="1" hidden="1">
      <c r="A241" s="43"/>
      <c r="B241" s="48"/>
      <c r="C241" s="43"/>
      <c r="D241" s="94"/>
      <c r="E241" s="170"/>
      <c r="F241" s="94"/>
      <c r="G241" s="103"/>
      <c r="H241" s="43"/>
      <c r="I241" s="43"/>
      <c r="J241" s="43"/>
      <c r="K241" s="182"/>
      <c r="L241" s="192"/>
      <c r="M241" s="192"/>
      <c r="N241" s="192"/>
    </row>
    <row r="242" spans="1:14" s="1" customFormat="1" ht="16.5" customHeight="1" hidden="1">
      <c r="A242" s="43"/>
      <c r="B242" s="48"/>
      <c r="C242" s="43"/>
      <c r="D242" s="94"/>
      <c r="E242" s="170"/>
      <c r="F242" s="94"/>
      <c r="G242" s="103"/>
      <c r="H242" s="43"/>
      <c r="I242" s="43"/>
      <c r="J242" s="43"/>
      <c r="K242" s="182"/>
      <c r="L242" s="192"/>
      <c r="M242" s="192"/>
      <c r="N242" s="192"/>
    </row>
    <row r="243" spans="1:14" ht="16.5" customHeight="1" hidden="1">
      <c r="A243" s="39" t="s">
        <v>94</v>
      </c>
      <c r="B243" s="39" t="s">
        <v>95</v>
      </c>
      <c r="C243" s="43"/>
      <c r="D243" s="94"/>
      <c r="E243" s="170"/>
      <c r="F243" s="94"/>
      <c r="G243" s="103"/>
      <c r="H243" s="43"/>
      <c r="I243" s="43"/>
      <c r="J243" s="43"/>
      <c r="K243" s="182"/>
      <c r="L243" s="193"/>
      <c r="N243" s="193"/>
    </row>
    <row r="244" spans="1:14" s="1" customFormat="1" ht="16.5" customHeight="1" hidden="1">
      <c r="A244" s="43"/>
      <c r="B244" s="48"/>
      <c r="C244" s="43"/>
      <c r="D244" s="94"/>
      <c r="E244" s="170"/>
      <c r="F244" s="94"/>
      <c r="G244" s="103"/>
      <c r="H244" s="43"/>
      <c r="I244" s="43"/>
      <c r="J244" s="43"/>
      <c r="K244" s="182"/>
      <c r="L244" s="192"/>
      <c r="M244" s="192"/>
      <c r="N244" s="192"/>
    </row>
    <row r="245" spans="1:14" s="1" customFormat="1" ht="16.5" customHeight="1" hidden="1">
      <c r="A245" s="43"/>
      <c r="B245" s="48"/>
      <c r="C245" s="43"/>
      <c r="D245" s="94"/>
      <c r="E245" s="170"/>
      <c r="F245" s="94"/>
      <c r="G245" s="103"/>
      <c r="H245" s="43"/>
      <c r="I245" s="43"/>
      <c r="J245" s="43"/>
      <c r="K245" s="182">
        <v>0</v>
      </c>
      <c r="L245" s="192"/>
      <c r="M245" s="192"/>
      <c r="N245" s="192"/>
    </row>
    <row r="246" spans="1:14" s="1" customFormat="1" ht="16.5" customHeight="1" hidden="1">
      <c r="A246" s="43"/>
      <c r="B246" s="48"/>
      <c r="C246" s="43"/>
      <c r="D246" s="94"/>
      <c r="E246" s="170"/>
      <c r="F246" s="94"/>
      <c r="G246" s="103"/>
      <c r="H246" s="43"/>
      <c r="I246" s="43"/>
      <c r="J246" s="43"/>
      <c r="K246" s="182">
        <v>0</v>
      </c>
      <c r="L246" s="192"/>
      <c r="M246" s="192"/>
      <c r="N246" s="192"/>
    </row>
    <row r="247" spans="1:14" s="1" customFormat="1" ht="24.75" customHeight="1">
      <c r="A247" s="109" t="s">
        <v>101</v>
      </c>
      <c r="B247" s="48" t="s">
        <v>41</v>
      </c>
      <c r="C247" s="43">
        <v>0</v>
      </c>
      <c r="D247" s="94"/>
      <c r="E247" s="170">
        <v>0</v>
      </c>
      <c r="F247" s="94"/>
      <c r="G247" s="103"/>
      <c r="L247" s="192"/>
      <c r="M247" s="192"/>
      <c r="N247" s="192"/>
    </row>
    <row r="248" spans="1:13" s="1" customFormat="1" ht="16.5" customHeight="1">
      <c r="A248" s="110" t="s">
        <v>20</v>
      </c>
      <c r="B248" s="44" t="s">
        <v>42</v>
      </c>
      <c r="C248" s="43">
        <v>0</v>
      </c>
      <c r="D248" s="94"/>
      <c r="E248" s="43">
        <v>0</v>
      </c>
      <c r="F248" s="94"/>
      <c r="G248" s="103"/>
      <c r="M248" s="192"/>
    </row>
    <row r="249" spans="1:13" s="1" customFormat="1" ht="16.5" customHeight="1" hidden="1">
      <c r="A249" s="43" t="s">
        <v>21</v>
      </c>
      <c r="B249" s="44" t="s">
        <v>43</v>
      </c>
      <c r="C249" s="40"/>
      <c r="D249" s="82"/>
      <c r="E249" s="82"/>
      <c r="F249" s="82"/>
      <c r="G249" s="82"/>
      <c r="M249" s="192"/>
    </row>
    <row r="250" spans="1:13" s="1" customFormat="1" ht="16.5" customHeight="1" hidden="1">
      <c r="A250" s="43" t="s">
        <v>96</v>
      </c>
      <c r="B250" s="44" t="s">
        <v>44</v>
      </c>
      <c r="C250" s="40"/>
      <c r="D250" s="82"/>
      <c r="E250" s="82"/>
      <c r="F250" s="82"/>
      <c r="G250" s="82"/>
      <c r="M250" s="192"/>
    </row>
    <row r="251" spans="1:13" s="1" customFormat="1" ht="16.5" customHeight="1" hidden="1">
      <c r="A251" s="43" t="s">
        <v>97</v>
      </c>
      <c r="B251" s="44" t="s">
        <v>45</v>
      </c>
      <c r="C251" s="40"/>
      <c r="D251" s="82"/>
      <c r="E251" s="82"/>
      <c r="F251" s="82"/>
      <c r="G251" s="82"/>
      <c r="M251" s="192"/>
    </row>
    <row r="252" spans="1:13" s="1" customFormat="1" ht="16.5" customHeight="1" hidden="1">
      <c r="A252" s="43" t="s">
        <v>22</v>
      </c>
      <c r="B252" s="44" t="s">
        <v>46</v>
      </c>
      <c r="C252" s="40"/>
      <c r="D252" s="82"/>
      <c r="E252" s="82"/>
      <c r="F252" s="82"/>
      <c r="G252" s="82"/>
      <c r="M252" s="192"/>
    </row>
    <row r="253" spans="1:13" s="1" customFormat="1" ht="16.5" customHeight="1" hidden="1">
      <c r="A253" s="43" t="s">
        <v>98</v>
      </c>
      <c r="B253" s="44" t="s">
        <v>47</v>
      </c>
      <c r="C253" s="40"/>
      <c r="D253" s="82"/>
      <c r="E253" s="82"/>
      <c r="F253" s="82"/>
      <c r="G253" s="82"/>
      <c r="M253" s="192"/>
    </row>
    <row r="254" spans="1:13" s="1" customFormat="1" ht="16.5" customHeight="1" hidden="1">
      <c r="A254" s="43" t="s">
        <v>99</v>
      </c>
      <c r="B254" s="44" t="s">
        <v>48</v>
      </c>
      <c r="C254" s="40"/>
      <c r="D254" s="82"/>
      <c r="E254" s="82"/>
      <c r="F254" s="82"/>
      <c r="G254" s="82"/>
      <c r="M254" s="192"/>
    </row>
    <row r="255" spans="1:13" s="1" customFormat="1" ht="16.5" customHeight="1" hidden="1">
      <c r="A255" s="43" t="s">
        <v>23</v>
      </c>
      <c r="B255" s="44" t="s">
        <v>49</v>
      </c>
      <c r="C255" s="40">
        <v>0</v>
      </c>
      <c r="D255" s="82"/>
      <c r="E255" s="82"/>
      <c r="F255" s="82"/>
      <c r="G255" s="82"/>
      <c r="M255" s="192"/>
    </row>
    <row r="256" spans="1:13" s="1" customFormat="1" ht="16.5" customHeight="1" hidden="1">
      <c r="A256" s="43" t="s">
        <v>24</v>
      </c>
      <c r="B256" s="44" t="s">
        <v>50</v>
      </c>
      <c r="C256" s="40">
        <v>0</v>
      </c>
      <c r="D256" s="82"/>
      <c r="E256" s="82"/>
      <c r="F256" s="82"/>
      <c r="G256" s="82"/>
      <c r="M256" s="192"/>
    </row>
    <row r="257" spans="1:13" s="1" customFormat="1" ht="16.5" customHeight="1" hidden="1">
      <c r="A257" s="43" t="s">
        <v>102</v>
      </c>
      <c r="B257" s="44" t="s">
        <v>103</v>
      </c>
      <c r="C257" s="40"/>
      <c r="D257" s="82"/>
      <c r="E257" s="82"/>
      <c r="F257" s="82"/>
      <c r="G257" s="82"/>
      <c r="M257" s="192"/>
    </row>
    <row r="258" spans="1:13" s="1" customFormat="1" ht="16.5" customHeight="1">
      <c r="A258" s="2"/>
      <c r="B258" s="16"/>
      <c r="C258" s="36"/>
      <c r="D258" s="36"/>
      <c r="E258" s="36"/>
      <c r="F258" s="36"/>
      <c r="G258" s="36"/>
      <c r="M258" s="192"/>
    </row>
    <row r="259" spans="1:13" s="1" customFormat="1" ht="16.5" customHeight="1">
      <c r="A259" s="11" t="s">
        <v>100</v>
      </c>
      <c r="M259" s="192"/>
    </row>
    <row r="260" spans="1:13" s="1" customFormat="1" ht="16.5" customHeight="1">
      <c r="A260" s="11"/>
      <c r="M260" s="192"/>
    </row>
    <row r="261" spans="1:13" s="1" customFormat="1" ht="16.5" customHeight="1">
      <c r="A261" s="11"/>
      <c r="M261" s="192"/>
    </row>
    <row r="262" spans="1:13" s="1" customFormat="1" ht="16.5" customHeight="1">
      <c r="A262" s="11"/>
      <c r="M262" s="192"/>
    </row>
    <row r="263" spans="1:13" s="1" customFormat="1" ht="16.5" customHeight="1">
      <c r="A263" s="141" t="s">
        <v>267</v>
      </c>
      <c r="B263" s="179"/>
      <c r="C263" s="15"/>
      <c r="D263" s="50"/>
      <c r="E263" s="50"/>
      <c r="F263" s="50"/>
      <c r="G263" s="50"/>
      <c r="M263" s="192"/>
    </row>
    <row r="264" spans="1:13" s="1" customFormat="1" ht="16.5" customHeight="1">
      <c r="A264" s="15" t="s">
        <v>258</v>
      </c>
      <c r="B264" s="50"/>
      <c r="C264" s="51"/>
      <c r="D264" s="51"/>
      <c r="E264" s="51"/>
      <c r="F264" s="51"/>
      <c r="G264" s="51"/>
      <c r="M264" s="192"/>
    </row>
    <row r="265" spans="1:13" s="1" customFormat="1" ht="16.5" customHeight="1">
      <c r="A265" s="15"/>
      <c r="B265" s="50"/>
      <c r="C265" s="51"/>
      <c r="D265" s="51"/>
      <c r="E265" s="51"/>
      <c r="F265" s="51"/>
      <c r="G265" s="51"/>
      <c r="M265" s="192"/>
    </row>
    <row r="266" s="1" customFormat="1" ht="16.5" customHeight="1">
      <c r="M266" s="192"/>
    </row>
    <row r="267" spans="1:13" s="1" customFormat="1" ht="16.5" customHeight="1">
      <c r="A267" s="1" t="s">
        <v>286</v>
      </c>
      <c r="B267" s="249"/>
      <c r="M267" s="192"/>
    </row>
    <row r="268" spans="1:13" s="1" customFormat="1" ht="16.5" customHeight="1">
      <c r="A268" s="314"/>
      <c r="B268" s="315"/>
      <c r="C268" s="315"/>
      <c r="M268" s="192"/>
    </row>
    <row r="269" spans="1:13" s="1" customFormat="1" ht="16.5" customHeight="1">
      <c r="A269" s="315"/>
      <c r="B269" s="315"/>
      <c r="C269" s="315"/>
      <c r="M269" s="192"/>
    </row>
    <row r="270" spans="1:13" s="1" customFormat="1" ht="16.5" customHeight="1">
      <c r="A270" s="315"/>
      <c r="B270" s="315"/>
      <c r="C270" s="315"/>
      <c r="M270" s="192"/>
    </row>
    <row r="271" spans="1:13" s="1" customFormat="1" ht="16.5" customHeight="1">
      <c r="A271" s="11"/>
      <c r="M271" s="192"/>
    </row>
    <row r="272" spans="1:13" s="1" customFormat="1" ht="16.5" customHeight="1">
      <c r="A272" s="314"/>
      <c r="B272" s="315"/>
      <c r="C272" s="315"/>
      <c r="D272" s="38"/>
      <c r="E272" s="38"/>
      <c r="F272" s="38"/>
      <c r="G272" s="38"/>
      <c r="M272" s="192"/>
    </row>
    <row r="273" spans="1:13" s="1" customFormat="1" ht="16.5" customHeight="1">
      <c r="A273" s="315"/>
      <c r="B273" s="315"/>
      <c r="C273" s="315"/>
      <c r="D273" s="38"/>
      <c r="E273" s="38"/>
      <c r="F273" s="38"/>
      <c r="G273" s="38"/>
      <c r="M273" s="192"/>
    </row>
    <row r="274" spans="1:13" s="1" customFormat="1" ht="16.5" customHeight="1">
      <c r="A274" s="315"/>
      <c r="B274" s="315"/>
      <c r="C274" s="315"/>
      <c r="D274" s="38"/>
      <c r="E274" s="38"/>
      <c r="F274" s="38"/>
      <c r="G274" s="38"/>
      <c r="M274" s="192"/>
    </row>
    <row r="275" spans="1:13" s="1" customFormat="1" ht="16.5" customHeight="1">
      <c r="A275" s="38"/>
      <c r="B275" s="38"/>
      <c r="C275" s="38"/>
      <c r="D275" s="38"/>
      <c r="E275" s="38"/>
      <c r="F275" s="38"/>
      <c r="G275" s="38"/>
      <c r="M275" s="192"/>
    </row>
    <row r="276" spans="1:13" s="1" customFormat="1" ht="16.5" customHeight="1">
      <c r="A276" s="25"/>
      <c r="B276" s="15"/>
      <c r="M276" s="192"/>
    </row>
    <row r="277" spans="1:13" s="1" customFormat="1" ht="16.5" customHeight="1">
      <c r="A277" s="25"/>
      <c r="B277" s="15"/>
      <c r="M277" s="192"/>
    </row>
    <row r="278" spans="1:13" s="1" customFormat="1" ht="16.5" customHeight="1">
      <c r="A278" s="25"/>
      <c r="B278" s="15"/>
      <c r="M278" s="192"/>
    </row>
    <row r="279" spans="1:13" s="1" customFormat="1" ht="16.5" customHeight="1">
      <c r="A279" s="25"/>
      <c r="B279" s="15"/>
      <c r="M279" s="192"/>
    </row>
    <row r="280" spans="1:13" s="1" customFormat="1" ht="16.5" customHeight="1">
      <c r="A280" s="25"/>
      <c r="B280" s="15"/>
      <c r="M280" s="192"/>
    </row>
    <row r="281" spans="1:13" s="1" customFormat="1" ht="16.5" customHeight="1">
      <c r="A281" s="5"/>
      <c r="C281" s="5"/>
      <c r="D281" s="5"/>
      <c r="E281" s="5"/>
      <c r="F281" s="5"/>
      <c r="G281" s="5"/>
      <c r="M281" s="192"/>
    </row>
    <row r="282" spans="1:13" s="1" customFormat="1" ht="16.5" customHeight="1">
      <c r="A282" s="17"/>
      <c r="B282" s="17"/>
      <c r="C282" s="17"/>
      <c r="D282" s="17"/>
      <c r="E282" s="17"/>
      <c r="F282" s="17"/>
      <c r="G282" s="17"/>
      <c r="M282" s="192"/>
    </row>
    <row r="283" spans="1:13" s="1" customFormat="1" ht="16.5" customHeight="1">
      <c r="A283" s="19"/>
      <c r="B283" s="19"/>
      <c r="C283" s="19"/>
      <c r="D283" s="19"/>
      <c r="E283" s="19"/>
      <c r="F283" s="19"/>
      <c r="G283" s="19"/>
      <c r="M283" s="192"/>
    </row>
    <row r="284" spans="1:13" s="1" customFormat="1" ht="16.5" customHeight="1">
      <c r="A284" s="20"/>
      <c r="B284" s="20"/>
      <c r="C284" s="20"/>
      <c r="D284" s="20"/>
      <c r="E284" s="20"/>
      <c r="F284" s="20"/>
      <c r="G284" s="20"/>
      <c r="M284" s="192"/>
    </row>
    <row r="285" spans="1:13" s="1" customFormat="1" ht="16.5" customHeight="1">
      <c r="A285" s="19"/>
      <c r="B285" s="19"/>
      <c r="C285" s="19"/>
      <c r="D285" s="19"/>
      <c r="E285" s="19"/>
      <c r="F285" s="19"/>
      <c r="G285" s="19"/>
      <c r="M285" s="192"/>
    </row>
    <row r="286" spans="1:13" s="1" customFormat="1" ht="16.5" customHeight="1">
      <c r="A286" s="17"/>
      <c r="B286" s="17"/>
      <c r="C286" s="17"/>
      <c r="D286" s="17"/>
      <c r="E286" s="17"/>
      <c r="F286" s="17"/>
      <c r="G286" s="17"/>
      <c r="M286" s="192"/>
    </row>
    <row r="287" spans="1:13" s="1" customFormat="1" ht="16.5" customHeight="1">
      <c r="A287" s="17"/>
      <c r="B287" s="17"/>
      <c r="C287" s="17"/>
      <c r="D287" s="17"/>
      <c r="E287" s="17"/>
      <c r="F287" s="17"/>
      <c r="G287" s="17"/>
      <c r="M287" s="192"/>
    </row>
    <row r="288" spans="1:13" s="1" customFormat="1" ht="16.5" customHeight="1">
      <c r="A288" s="17"/>
      <c r="B288" s="17"/>
      <c r="C288" s="17"/>
      <c r="D288" s="17"/>
      <c r="E288" s="17"/>
      <c r="F288" s="17"/>
      <c r="G288" s="17"/>
      <c r="M288" s="192"/>
    </row>
    <row r="289" spans="1:13" s="1" customFormat="1" ht="16.5" customHeight="1">
      <c r="A289" s="17"/>
      <c r="B289" s="17"/>
      <c r="C289" s="17"/>
      <c r="D289" s="17"/>
      <c r="E289" s="17"/>
      <c r="F289" s="17"/>
      <c r="G289" s="17"/>
      <c r="M289" s="192"/>
    </row>
    <row r="290" spans="1:13" s="1" customFormat="1" ht="16.5" customHeight="1">
      <c r="A290" s="17"/>
      <c r="B290" s="26"/>
      <c r="C290" s="17"/>
      <c r="D290" s="17"/>
      <c r="E290" s="17"/>
      <c r="F290" s="17"/>
      <c r="G290" s="17"/>
      <c r="M290" s="192"/>
    </row>
    <row r="291" spans="1:13" s="1" customFormat="1" ht="16.5" customHeight="1">
      <c r="A291" s="21"/>
      <c r="B291" s="26"/>
      <c r="C291" s="17"/>
      <c r="D291" s="17"/>
      <c r="E291" s="17"/>
      <c r="F291" s="17"/>
      <c r="G291" s="17"/>
      <c r="M291" s="192"/>
    </row>
    <row r="292" spans="1:13" s="1" customFormat="1" ht="16.5" customHeight="1">
      <c r="A292" s="22"/>
      <c r="B292" s="27"/>
      <c r="C292" s="17"/>
      <c r="D292" s="17"/>
      <c r="E292" s="17"/>
      <c r="F292" s="17"/>
      <c r="G292" s="17"/>
      <c r="M292" s="192"/>
    </row>
    <row r="293" spans="1:13" s="1" customFormat="1" ht="16.5" customHeight="1">
      <c r="A293" s="23"/>
      <c r="B293" s="24"/>
      <c r="C293" s="23"/>
      <c r="D293" s="23"/>
      <c r="E293" s="23"/>
      <c r="F293" s="23"/>
      <c r="G293" s="23"/>
      <c r="M293" s="192"/>
    </row>
    <row r="294" spans="1:13" s="1" customFormat="1" ht="16.5" customHeight="1">
      <c r="A294" s="36"/>
      <c r="B294" s="36"/>
      <c r="C294" s="36"/>
      <c r="D294" s="36"/>
      <c r="E294" s="36"/>
      <c r="F294" s="36"/>
      <c r="G294" s="36"/>
      <c r="M294" s="192"/>
    </row>
    <row r="295" spans="1:13" s="1" customFormat="1" ht="16.5" customHeight="1">
      <c r="A295" s="36"/>
      <c r="B295" s="36"/>
      <c r="C295" s="36"/>
      <c r="D295" s="36"/>
      <c r="E295" s="36"/>
      <c r="F295" s="36"/>
      <c r="G295" s="36"/>
      <c r="M295" s="192"/>
    </row>
    <row r="296" spans="1:13" s="1" customFormat="1" ht="16.5" customHeight="1">
      <c r="A296" s="36"/>
      <c r="B296" s="36"/>
      <c r="C296" s="36"/>
      <c r="D296" s="36"/>
      <c r="E296" s="36"/>
      <c r="F296" s="36"/>
      <c r="G296" s="36"/>
      <c r="M296" s="192"/>
    </row>
    <row r="297" spans="1:13" s="1" customFormat="1" ht="16.5" customHeight="1">
      <c r="A297" s="36"/>
      <c r="B297" s="36"/>
      <c r="C297" s="36"/>
      <c r="D297" s="36"/>
      <c r="E297" s="36"/>
      <c r="F297" s="36"/>
      <c r="G297" s="36"/>
      <c r="M297" s="192"/>
    </row>
    <row r="298" spans="1:13" s="1" customFormat="1" ht="16.5" customHeight="1">
      <c r="A298" s="36"/>
      <c r="B298" s="36"/>
      <c r="C298" s="36"/>
      <c r="D298" s="36"/>
      <c r="E298" s="36"/>
      <c r="F298" s="36"/>
      <c r="G298" s="36"/>
      <c r="M298" s="192"/>
    </row>
    <row r="299" spans="1:13" s="1" customFormat="1" ht="16.5" customHeight="1">
      <c r="A299" s="36"/>
      <c r="B299" s="36"/>
      <c r="C299" s="36"/>
      <c r="D299" s="36"/>
      <c r="E299" s="36"/>
      <c r="F299" s="36"/>
      <c r="G299" s="36"/>
      <c r="M299" s="192"/>
    </row>
    <row r="300" spans="1:13" s="1" customFormat="1" ht="16.5" customHeight="1">
      <c r="A300" s="36"/>
      <c r="B300" s="36"/>
      <c r="C300" s="36"/>
      <c r="D300" s="36"/>
      <c r="E300" s="36"/>
      <c r="F300" s="36"/>
      <c r="G300" s="36"/>
      <c r="M300" s="192"/>
    </row>
    <row r="301" spans="1:13" s="1" customFormat="1" ht="16.5" customHeight="1">
      <c r="A301" s="36"/>
      <c r="B301" s="36"/>
      <c r="C301" s="36"/>
      <c r="D301" s="36"/>
      <c r="E301" s="36"/>
      <c r="F301" s="36"/>
      <c r="G301" s="36"/>
      <c r="M301" s="192"/>
    </row>
    <row r="302" spans="1:13" s="1" customFormat="1" ht="16.5" customHeight="1">
      <c r="A302" s="36"/>
      <c r="B302" s="36"/>
      <c r="C302" s="36"/>
      <c r="D302" s="36"/>
      <c r="E302" s="36"/>
      <c r="F302" s="36"/>
      <c r="G302" s="36"/>
      <c r="M302" s="192"/>
    </row>
    <row r="303" spans="1:13" s="1" customFormat="1" ht="16.5" customHeight="1">
      <c r="A303" s="36"/>
      <c r="B303" s="36"/>
      <c r="C303" s="36"/>
      <c r="D303" s="36"/>
      <c r="E303" s="36"/>
      <c r="F303" s="36"/>
      <c r="G303" s="36"/>
      <c r="M303" s="192"/>
    </row>
    <row r="304" spans="1:13" s="1" customFormat="1" ht="16.5" customHeight="1">
      <c r="A304" s="36"/>
      <c r="B304" s="36"/>
      <c r="C304" s="36"/>
      <c r="D304" s="36"/>
      <c r="E304" s="36"/>
      <c r="F304" s="36"/>
      <c r="G304" s="36"/>
      <c r="M304" s="192"/>
    </row>
    <row r="305" spans="1:13" s="1" customFormat="1" ht="16.5" customHeight="1">
      <c r="A305" s="36"/>
      <c r="B305" s="36"/>
      <c r="C305" s="36"/>
      <c r="D305" s="36"/>
      <c r="E305" s="36"/>
      <c r="F305" s="36"/>
      <c r="G305" s="36"/>
      <c r="M305" s="192"/>
    </row>
    <row r="306" spans="1:13" s="35" customFormat="1" ht="16.5" customHeight="1">
      <c r="A306" s="36"/>
      <c r="B306" s="36"/>
      <c r="C306" s="36"/>
      <c r="D306" s="36"/>
      <c r="E306" s="36"/>
      <c r="F306" s="36"/>
      <c r="G306" s="36"/>
      <c r="M306" s="265"/>
    </row>
    <row r="307" spans="1:13" s="1" customFormat="1" ht="16.5" customHeight="1">
      <c r="A307" s="36"/>
      <c r="B307" s="36"/>
      <c r="C307" s="36"/>
      <c r="D307" s="36"/>
      <c r="E307" s="36"/>
      <c r="F307" s="36"/>
      <c r="G307" s="36"/>
      <c r="M307" s="192"/>
    </row>
    <row r="308" spans="1:13" s="1" customFormat="1" ht="16.5" customHeight="1">
      <c r="A308" s="36"/>
      <c r="B308" s="36"/>
      <c r="C308" s="36"/>
      <c r="D308" s="36"/>
      <c r="E308" s="36"/>
      <c r="F308" s="36"/>
      <c r="G308" s="36"/>
      <c r="M308" s="192"/>
    </row>
    <row r="309" spans="1:13" s="1" customFormat="1" ht="16.5" customHeight="1">
      <c r="A309" s="36"/>
      <c r="B309" s="36"/>
      <c r="C309" s="36"/>
      <c r="D309" s="36"/>
      <c r="E309" s="36"/>
      <c r="F309" s="36"/>
      <c r="G309" s="36"/>
      <c r="M309" s="192"/>
    </row>
    <row r="310" spans="1:13" s="1" customFormat="1" ht="16.5" customHeight="1">
      <c r="A310" s="36"/>
      <c r="B310" s="36"/>
      <c r="C310" s="36"/>
      <c r="D310" s="36"/>
      <c r="E310" s="36"/>
      <c r="F310" s="36"/>
      <c r="G310" s="36"/>
      <c r="M310" s="192"/>
    </row>
    <row r="311" spans="1:13" s="1" customFormat="1" ht="16.5" customHeight="1">
      <c r="A311" s="36"/>
      <c r="B311" s="36"/>
      <c r="C311" s="36"/>
      <c r="D311" s="36"/>
      <c r="E311" s="36"/>
      <c r="F311" s="36"/>
      <c r="G311" s="36"/>
      <c r="M311" s="192"/>
    </row>
    <row r="312" spans="1:13" s="1" customFormat="1" ht="16.5" customHeight="1">
      <c r="A312" s="36"/>
      <c r="B312" s="36"/>
      <c r="C312" s="36"/>
      <c r="D312" s="36"/>
      <c r="E312" s="36"/>
      <c r="F312" s="36"/>
      <c r="G312" s="36"/>
      <c r="M312" s="192"/>
    </row>
    <row r="313" spans="1:13" s="1" customFormat="1" ht="16.5" customHeight="1">
      <c r="A313" s="36"/>
      <c r="B313" s="36"/>
      <c r="C313" s="36"/>
      <c r="D313" s="36"/>
      <c r="E313" s="36"/>
      <c r="F313" s="36"/>
      <c r="G313" s="36"/>
      <c r="M313" s="192"/>
    </row>
    <row r="314" spans="1:13" s="1" customFormat="1" ht="16.5" customHeight="1">
      <c r="A314" s="36"/>
      <c r="B314" s="36"/>
      <c r="C314" s="36"/>
      <c r="D314" s="36"/>
      <c r="E314" s="36"/>
      <c r="F314" s="36"/>
      <c r="G314" s="36"/>
      <c r="M314" s="192"/>
    </row>
    <row r="315" spans="1:13" s="1" customFormat="1" ht="16.5" customHeight="1">
      <c r="A315" s="36"/>
      <c r="B315" s="36"/>
      <c r="C315" s="36"/>
      <c r="D315" s="36"/>
      <c r="E315" s="36"/>
      <c r="F315" s="36"/>
      <c r="G315" s="36"/>
      <c r="M315" s="192"/>
    </row>
    <row r="316" spans="1:13" s="1" customFormat="1" ht="16.5" customHeight="1">
      <c r="A316" s="36"/>
      <c r="B316" s="36"/>
      <c r="C316" s="36"/>
      <c r="D316" s="36"/>
      <c r="E316" s="36"/>
      <c r="F316" s="36"/>
      <c r="G316" s="36"/>
      <c r="M316" s="192"/>
    </row>
    <row r="317" spans="1:13" s="1" customFormat="1" ht="16.5" customHeight="1">
      <c r="A317" s="36"/>
      <c r="B317" s="36"/>
      <c r="C317" s="36"/>
      <c r="D317" s="36"/>
      <c r="E317" s="36"/>
      <c r="F317" s="36"/>
      <c r="G317" s="36"/>
      <c r="M317" s="192"/>
    </row>
    <row r="318" spans="1:13" s="35" customFormat="1" ht="16.5" customHeight="1">
      <c r="A318" s="36"/>
      <c r="B318" s="36"/>
      <c r="C318" s="36"/>
      <c r="D318" s="36"/>
      <c r="E318" s="36"/>
      <c r="F318" s="36"/>
      <c r="G318" s="36"/>
      <c r="M318" s="265"/>
    </row>
    <row r="319" spans="1:13" s="35" customFormat="1" ht="16.5" customHeight="1">
      <c r="A319" s="36"/>
      <c r="B319" s="36"/>
      <c r="C319" s="36"/>
      <c r="D319" s="36"/>
      <c r="E319" s="36"/>
      <c r="F319" s="36"/>
      <c r="G319" s="36"/>
      <c r="M319" s="265"/>
    </row>
    <row r="320" spans="1:13" s="1" customFormat="1" ht="16.5" customHeight="1">
      <c r="A320" s="36"/>
      <c r="B320" s="36"/>
      <c r="C320" s="36"/>
      <c r="D320" s="36"/>
      <c r="E320" s="36"/>
      <c r="F320" s="36"/>
      <c r="G320" s="36"/>
      <c r="M320" s="192"/>
    </row>
    <row r="321" spans="1:13" s="1" customFormat="1" ht="16.5" customHeight="1">
      <c r="A321" s="36"/>
      <c r="B321" s="36"/>
      <c r="C321" s="36"/>
      <c r="D321" s="36"/>
      <c r="E321" s="36"/>
      <c r="F321" s="36"/>
      <c r="G321" s="36"/>
      <c r="M321" s="192"/>
    </row>
    <row r="322" spans="1:13" s="1" customFormat="1" ht="16.5" customHeight="1">
      <c r="A322" s="36"/>
      <c r="B322" s="36"/>
      <c r="C322" s="36"/>
      <c r="D322" s="36"/>
      <c r="E322" s="36"/>
      <c r="F322" s="36"/>
      <c r="G322" s="36"/>
      <c r="M322" s="192"/>
    </row>
    <row r="323" spans="1:13" s="1" customFormat="1" ht="16.5" customHeight="1">
      <c r="A323" s="36"/>
      <c r="B323" s="36"/>
      <c r="C323" s="36"/>
      <c r="D323" s="36"/>
      <c r="E323" s="36"/>
      <c r="F323" s="36"/>
      <c r="G323" s="36"/>
      <c r="M323" s="192"/>
    </row>
    <row r="324" spans="1:13" s="1" customFormat="1" ht="16.5" customHeight="1">
      <c r="A324" s="36"/>
      <c r="B324" s="36"/>
      <c r="C324" s="36"/>
      <c r="D324" s="36"/>
      <c r="E324" s="36"/>
      <c r="F324" s="36"/>
      <c r="G324" s="36"/>
      <c r="M324" s="192"/>
    </row>
    <row r="325" spans="1:13" s="1" customFormat="1" ht="16.5" customHeight="1">
      <c r="A325" s="36"/>
      <c r="B325" s="36"/>
      <c r="C325" s="36"/>
      <c r="D325" s="36"/>
      <c r="E325" s="36"/>
      <c r="F325" s="36"/>
      <c r="G325" s="36"/>
      <c r="M325" s="192"/>
    </row>
    <row r="326" spans="1:13" s="1" customFormat="1" ht="16.5" customHeight="1">
      <c r="A326" s="36"/>
      <c r="B326" s="36"/>
      <c r="C326" s="36"/>
      <c r="D326" s="36"/>
      <c r="E326" s="36"/>
      <c r="F326" s="36"/>
      <c r="G326" s="36"/>
      <c r="M326" s="192"/>
    </row>
    <row r="327" spans="1:13" s="1" customFormat="1" ht="16.5" customHeight="1">
      <c r="A327" s="36"/>
      <c r="B327" s="36"/>
      <c r="C327" s="36"/>
      <c r="D327" s="36"/>
      <c r="E327" s="36"/>
      <c r="F327" s="36"/>
      <c r="G327" s="36"/>
      <c r="M327" s="192"/>
    </row>
    <row r="328" spans="1:13" s="1" customFormat="1" ht="16.5" customHeight="1">
      <c r="A328" s="36"/>
      <c r="B328" s="36"/>
      <c r="C328" s="36"/>
      <c r="D328" s="36"/>
      <c r="E328" s="36"/>
      <c r="F328" s="36"/>
      <c r="G328" s="36"/>
      <c r="M328" s="192"/>
    </row>
    <row r="329" spans="1:13" s="1" customFormat="1" ht="16.5" customHeight="1">
      <c r="A329" s="36"/>
      <c r="B329" s="36"/>
      <c r="C329" s="36"/>
      <c r="D329" s="36"/>
      <c r="E329" s="36"/>
      <c r="F329" s="36"/>
      <c r="G329" s="36"/>
      <c r="M329" s="192"/>
    </row>
    <row r="330" spans="1:13" s="1" customFormat="1" ht="16.5" customHeight="1">
      <c r="A330" s="36"/>
      <c r="B330" s="36"/>
      <c r="C330" s="36"/>
      <c r="D330" s="36"/>
      <c r="E330" s="36"/>
      <c r="F330" s="36"/>
      <c r="G330" s="36"/>
      <c r="M330" s="192"/>
    </row>
    <row r="331" spans="1:13" s="1" customFormat="1" ht="16.5" customHeight="1">
      <c r="A331" s="36"/>
      <c r="B331" s="36"/>
      <c r="C331" s="36"/>
      <c r="D331" s="36"/>
      <c r="E331" s="36"/>
      <c r="F331" s="36"/>
      <c r="G331" s="36"/>
      <c r="M331" s="192"/>
    </row>
    <row r="332" spans="1:13" s="1" customFormat="1" ht="16.5" customHeight="1">
      <c r="A332" s="36"/>
      <c r="B332" s="36"/>
      <c r="C332" s="36"/>
      <c r="D332" s="36"/>
      <c r="E332" s="36"/>
      <c r="F332" s="36"/>
      <c r="G332" s="36"/>
      <c r="M332" s="192"/>
    </row>
    <row r="333" spans="1:13" s="1" customFormat="1" ht="16.5" customHeight="1">
      <c r="A333" s="36"/>
      <c r="B333" s="36"/>
      <c r="C333" s="36"/>
      <c r="D333" s="36"/>
      <c r="E333" s="36"/>
      <c r="F333" s="36"/>
      <c r="G333" s="36"/>
      <c r="M333" s="192"/>
    </row>
    <row r="334" spans="1:13" s="1" customFormat="1" ht="16.5" customHeight="1">
      <c r="A334" s="36"/>
      <c r="B334" s="36"/>
      <c r="C334" s="36"/>
      <c r="D334" s="36"/>
      <c r="E334" s="36"/>
      <c r="F334" s="36"/>
      <c r="G334" s="36"/>
      <c r="M334" s="192"/>
    </row>
    <row r="335" spans="1:13" s="1" customFormat="1" ht="16.5" customHeight="1">
      <c r="A335" s="36"/>
      <c r="B335" s="36"/>
      <c r="C335" s="36"/>
      <c r="D335" s="36"/>
      <c r="E335" s="36"/>
      <c r="F335" s="36"/>
      <c r="G335" s="36"/>
      <c r="M335" s="192"/>
    </row>
    <row r="336" spans="1:13" s="1" customFormat="1" ht="16.5" customHeight="1">
      <c r="A336" s="36"/>
      <c r="B336" s="36"/>
      <c r="C336" s="36"/>
      <c r="D336" s="36"/>
      <c r="E336" s="36"/>
      <c r="F336" s="36"/>
      <c r="G336" s="36"/>
      <c r="M336" s="192"/>
    </row>
    <row r="337" spans="1:13" s="1" customFormat="1" ht="16.5" customHeight="1">
      <c r="A337" s="36"/>
      <c r="B337" s="36"/>
      <c r="C337" s="36"/>
      <c r="D337" s="36"/>
      <c r="E337" s="36"/>
      <c r="F337" s="36"/>
      <c r="G337" s="36"/>
      <c r="M337" s="192"/>
    </row>
    <row r="338" spans="1:13" s="1" customFormat="1" ht="16.5" customHeight="1">
      <c r="A338" s="36"/>
      <c r="B338" s="36"/>
      <c r="C338" s="36"/>
      <c r="D338" s="36"/>
      <c r="E338" s="36"/>
      <c r="F338" s="36"/>
      <c r="G338" s="36"/>
      <c r="M338" s="192"/>
    </row>
    <row r="339" spans="1:13" s="1" customFormat="1" ht="16.5" customHeight="1">
      <c r="A339" s="36"/>
      <c r="B339" s="36"/>
      <c r="C339" s="36"/>
      <c r="D339" s="36"/>
      <c r="E339" s="36"/>
      <c r="F339" s="36"/>
      <c r="G339" s="36"/>
      <c r="M339" s="192"/>
    </row>
    <row r="340" spans="1:13" s="1" customFormat="1" ht="16.5" customHeight="1">
      <c r="A340" s="36"/>
      <c r="B340" s="36"/>
      <c r="C340" s="36"/>
      <c r="D340" s="36"/>
      <c r="E340" s="36"/>
      <c r="F340" s="36"/>
      <c r="G340" s="36"/>
      <c r="M340" s="192"/>
    </row>
    <row r="341" spans="1:13" s="1" customFormat="1" ht="16.5" customHeight="1">
      <c r="A341" s="36"/>
      <c r="B341" s="36"/>
      <c r="C341" s="36"/>
      <c r="D341" s="36"/>
      <c r="E341" s="36"/>
      <c r="F341" s="36"/>
      <c r="G341" s="36"/>
      <c r="M341" s="192"/>
    </row>
    <row r="342" spans="1:13" s="1" customFormat="1" ht="16.5" customHeight="1">
      <c r="A342" s="36"/>
      <c r="B342" s="36"/>
      <c r="C342" s="36"/>
      <c r="D342" s="36"/>
      <c r="E342" s="36"/>
      <c r="F342" s="36"/>
      <c r="G342" s="36"/>
      <c r="M342" s="192"/>
    </row>
    <row r="343" spans="1:13" s="1" customFormat="1" ht="16.5" customHeight="1">
      <c r="A343" s="36"/>
      <c r="B343" s="36"/>
      <c r="C343" s="36"/>
      <c r="D343" s="36"/>
      <c r="E343" s="36"/>
      <c r="F343" s="36"/>
      <c r="G343" s="36"/>
      <c r="M343" s="192"/>
    </row>
    <row r="344" spans="1:13" s="1" customFormat="1" ht="16.5" customHeight="1">
      <c r="A344" s="36"/>
      <c r="B344" s="36"/>
      <c r="C344" s="36"/>
      <c r="D344" s="36"/>
      <c r="E344" s="36"/>
      <c r="F344" s="36"/>
      <c r="G344" s="36"/>
      <c r="M344" s="192"/>
    </row>
    <row r="345" spans="1:13" s="1" customFormat="1" ht="16.5" customHeight="1">
      <c r="A345" s="36"/>
      <c r="B345" s="36"/>
      <c r="C345" s="36"/>
      <c r="D345" s="36"/>
      <c r="E345" s="36"/>
      <c r="F345" s="36"/>
      <c r="G345" s="36"/>
      <c r="M345" s="192"/>
    </row>
    <row r="346" spans="1:13" s="1" customFormat="1" ht="16.5" customHeight="1">
      <c r="A346" s="36"/>
      <c r="B346" s="36"/>
      <c r="C346" s="36"/>
      <c r="D346" s="36"/>
      <c r="E346" s="36"/>
      <c r="F346" s="36"/>
      <c r="G346" s="36"/>
      <c r="M346" s="192"/>
    </row>
    <row r="347" spans="1:13" s="1" customFormat="1" ht="16.5" customHeight="1">
      <c r="A347" s="36"/>
      <c r="B347" s="36"/>
      <c r="C347" s="36"/>
      <c r="D347" s="36"/>
      <c r="E347" s="36"/>
      <c r="F347" s="36"/>
      <c r="G347" s="36"/>
      <c r="M347" s="192"/>
    </row>
    <row r="348" spans="1:13" s="1" customFormat="1" ht="16.5" customHeight="1">
      <c r="A348" s="36"/>
      <c r="B348" s="36"/>
      <c r="C348" s="36"/>
      <c r="D348" s="36"/>
      <c r="E348" s="36"/>
      <c r="F348" s="36"/>
      <c r="G348" s="36"/>
      <c r="M348" s="192"/>
    </row>
    <row r="349" spans="1:13" s="1" customFormat="1" ht="16.5" customHeight="1">
      <c r="A349" s="36"/>
      <c r="B349" s="36"/>
      <c r="C349" s="36"/>
      <c r="D349" s="36"/>
      <c r="E349" s="36"/>
      <c r="F349" s="36"/>
      <c r="G349" s="36"/>
      <c r="M349" s="192"/>
    </row>
    <row r="350" spans="1:13" s="1" customFormat="1" ht="16.5" customHeight="1">
      <c r="A350" s="36"/>
      <c r="B350" s="36"/>
      <c r="C350" s="36"/>
      <c r="D350" s="36"/>
      <c r="E350" s="36"/>
      <c r="F350" s="36"/>
      <c r="G350" s="36"/>
      <c r="M350" s="192"/>
    </row>
    <row r="351" spans="1:13" s="1" customFormat="1" ht="16.5" customHeight="1">
      <c r="A351" s="36"/>
      <c r="B351" s="36"/>
      <c r="C351" s="36"/>
      <c r="D351" s="36"/>
      <c r="E351" s="36"/>
      <c r="F351" s="36"/>
      <c r="G351" s="36"/>
      <c r="M351" s="192"/>
    </row>
    <row r="352" spans="1:13" s="1" customFormat="1" ht="16.5" customHeight="1">
      <c r="A352" s="36"/>
      <c r="B352" s="36"/>
      <c r="C352" s="36"/>
      <c r="D352" s="36"/>
      <c r="E352" s="36"/>
      <c r="F352" s="36"/>
      <c r="G352" s="36"/>
      <c r="M352" s="192"/>
    </row>
    <row r="353" spans="1:13" s="1" customFormat="1" ht="16.5" customHeight="1">
      <c r="A353" s="36"/>
      <c r="B353" s="36"/>
      <c r="C353" s="36"/>
      <c r="D353" s="36"/>
      <c r="E353" s="36"/>
      <c r="F353" s="36"/>
      <c r="G353" s="36"/>
      <c r="M353" s="192"/>
    </row>
    <row r="354" spans="1:13" s="1" customFormat="1" ht="16.5" customHeight="1">
      <c r="A354" s="36"/>
      <c r="B354" s="36"/>
      <c r="C354" s="36"/>
      <c r="D354" s="36"/>
      <c r="E354" s="36"/>
      <c r="F354" s="36"/>
      <c r="G354" s="36"/>
      <c r="M354" s="192"/>
    </row>
    <row r="355" spans="1:13" s="1" customFormat="1" ht="16.5" customHeight="1">
      <c r="A355" s="36"/>
      <c r="B355" s="36"/>
      <c r="C355" s="36"/>
      <c r="D355" s="36"/>
      <c r="E355" s="36"/>
      <c r="F355" s="36"/>
      <c r="G355" s="36"/>
      <c r="M355" s="192"/>
    </row>
    <row r="356" spans="1:13" s="1" customFormat="1" ht="16.5" customHeight="1">
      <c r="A356" s="36"/>
      <c r="B356" s="36"/>
      <c r="C356" s="36"/>
      <c r="D356" s="36"/>
      <c r="E356" s="36"/>
      <c r="F356" s="36"/>
      <c r="G356" s="36"/>
      <c r="M356" s="192"/>
    </row>
    <row r="357" spans="1:13" s="1" customFormat="1" ht="16.5" customHeight="1">
      <c r="A357" s="36"/>
      <c r="B357" s="36"/>
      <c r="C357" s="36"/>
      <c r="D357" s="36"/>
      <c r="E357" s="36"/>
      <c r="F357" s="36"/>
      <c r="G357" s="36"/>
      <c r="M357" s="192"/>
    </row>
    <row r="358" spans="1:13" s="1" customFormat="1" ht="16.5" customHeight="1">
      <c r="A358" s="36"/>
      <c r="B358" s="36"/>
      <c r="C358" s="36"/>
      <c r="D358" s="36"/>
      <c r="E358" s="36"/>
      <c r="F358" s="36"/>
      <c r="G358" s="36"/>
      <c r="M358" s="192"/>
    </row>
    <row r="359" spans="1:13" s="1" customFormat="1" ht="16.5" customHeight="1">
      <c r="A359" s="36"/>
      <c r="B359" s="36"/>
      <c r="C359" s="36"/>
      <c r="D359" s="36"/>
      <c r="E359" s="36"/>
      <c r="F359" s="36"/>
      <c r="G359" s="36"/>
      <c r="M359" s="192"/>
    </row>
    <row r="360" spans="1:13" s="1" customFormat="1" ht="16.5" customHeight="1">
      <c r="A360" s="36"/>
      <c r="B360" s="36"/>
      <c r="C360" s="36"/>
      <c r="D360" s="36"/>
      <c r="E360" s="36"/>
      <c r="F360" s="36"/>
      <c r="G360" s="36"/>
      <c r="M360" s="192"/>
    </row>
    <row r="361" spans="1:13" s="1" customFormat="1" ht="16.5" customHeight="1">
      <c r="A361" s="36"/>
      <c r="B361" s="36"/>
      <c r="C361" s="36"/>
      <c r="D361" s="36"/>
      <c r="E361" s="36"/>
      <c r="F361" s="36"/>
      <c r="G361" s="36"/>
      <c r="M361" s="192"/>
    </row>
    <row r="362" spans="1:13" s="1" customFormat="1" ht="16.5" customHeight="1">
      <c r="A362" s="36"/>
      <c r="B362" s="36"/>
      <c r="C362" s="36"/>
      <c r="D362" s="36"/>
      <c r="E362" s="36"/>
      <c r="F362" s="36"/>
      <c r="G362" s="36"/>
      <c r="M362" s="192"/>
    </row>
    <row r="363" spans="1:13" s="1" customFormat="1" ht="16.5" customHeight="1">
      <c r="A363" s="36"/>
      <c r="B363" s="36"/>
      <c r="C363" s="36"/>
      <c r="D363" s="36"/>
      <c r="E363" s="36"/>
      <c r="F363" s="36"/>
      <c r="G363" s="36"/>
      <c r="M363" s="192"/>
    </row>
    <row r="364" spans="1:13" s="1" customFormat="1" ht="16.5" customHeight="1">
      <c r="A364" s="36"/>
      <c r="B364" s="36"/>
      <c r="C364" s="36"/>
      <c r="D364" s="36"/>
      <c r="E364" s="36"/>
      <c r="F364" s="36"/>
      <c r="G364" s="36"/>
      <c r="M364" s="192"/>
    </row>
    <row r="365" spans="1:13" s="1" customFormat="1" ht="16.5" customHeight="1">
      <c r="A365" s="36"/>
      <c r="B365" s="36"/>
      <c r="C365" s="36"/>
      <c r="D365" s="36"/>
      <c r="E365" s="36"/>
      <c r="F365" s="36"/>
      <c r="G365" s="36"/>
      <c r="M365" s="192"/>
    </row>
    <row r="366" spans="1:13" s="1" customFormat="1" ht="16.5" customHeight="1">
      <c r="A366" s="36"/>
      <c r="B366" s="36"/>
      <c r="C366" s="36"/>
      <c r="D366" s="36"/>
      <c r="E366" s="36"/>
      <c r="F366" s="36"/>
      <c r="G366" s="36"/>
      <c r="M366" s="192"/>
    </row>
    <row r="367" spans="1:13" s="1" customFormat="1" ht="16.5" customHeight="1">
      <c r="A367" s="36"/>
      <c r="B367" s="36"/>
      <c r="C367" s="36"/>
      <c r="D367" s="36"/>
      <c r="E367" s="36"/>
      <c r="F367" s="36"/>
      <c r="G367" s="36"/>
      <c r="M367" s="192"/>
    </row>
    <row r="368" spans="1:13" s="1" customFormat="1" ht="16.5" customHeight="1">
      <c r="A368" s="36"/>
      <c r="B368" s="36"/>
      <c r="C368" s="36"/>
      <c r="D368" s="36"/>
      <c r="E368" s="36"/>
      <c r="F368" s="36"/>
      <c r="G368" s="36"/>
      <c r="M368" s="192"/>
    </row>
    <row r="369" spans="1:13" s="1" customFormat="1" ht="16.5" customHeight="1">
      <c r="A369" s="36"/>
      <c r="B369" s="36"/>
      <c r="C369" s="36"/>
      <c r="D369" s="36"/>
      <c r="E369" s="36"/>
      <c r="F369" s="36"/>
      <c r="G369" s="36"/>
      <c r="M369" s="192"/>
    </row>
    <row r="370" spans="1:13" s="35" customFormat="1" ht="16.5" customHeight="1">
      <c r="A370" s="36"/>
      <c r="B370" s="36"/>
      <c r="C370" s="36"/>
      <c r="D370" s="36"/>
      <c r="E370" s="36"/>
      <c r="F370" s="36"/>
      <c r="G370" s="36"/>
      <c r="M370" s="265"/>
    </row>
    <row r="371" spans="1:13" s="35" customFormat="1" ht="16.5" customHeight="1">
      <c r="A371" s="36"/>
      <c r="B371" s="36"/>
      <c r="C371" s="36"/>
      <c r="D371" s="36"/>
      <c r="E371" s="36"/>
      <c r="F371" s="36"/>
      <c r="G371" s="36"/>
      <c r="M371" s="265"/>
    </row>
    <row r="372" spans="1:13" s="35" customFormat="1" ht="16.5" customHeight="1">
      <c r="A372" s="36"/>
      <c r="B372" s="36"/>
      <c r="C372" s="36"/>
      <c r="D372" s="36"/>
      <c r="E372" s="36"/>
      <c r="F372" s="36"/>
      <c r="G372" s="36"/>
      <c r="M372" s="265"/>
    </row>
    <row r="373" spans="1:13" s="35" customFormat="1" ht="16.5" customHeight="1">
      <c r="A373" s="36"/>
      <c r="B373" s="36"/>
      <c r="C373" s="36"/>
      <c r="D373" s="36"/>
      <c r="E373" s="36"/>
      <c r="F373" s="36"/>
      <c r="G373" s="36"/>
      <c r="M373" s="265"/>
    </row>
    <row r="374" spans="1:13" s="35" customFormat="1" ht="16.5" customHeight="1">
      <c r="A374" s="36"/>
      <c r="B374" s="36"/>
      <c r="C374" s="36"/>
      <c r="D374" s="36"/>
      <c r="E374" s="36"/>
      <c r="F374" s="36"/>
      <c r="G374" s="36"/>
      <c r="M374" s="265"/>
    </row>
    <row r="375" spans="1:13" s="35" customFormat="1" ht="16.5" customHeight="1">
      <c r="A375" s="36"/>
      <c r="B375" s="36"/>
      <c r="C375" s="36"/>
      <c r="D375" s="36"/>
      <c r="E375" s="36"/>
      <c r="F375" s="36"/>
      <c r="G375" s="36"/>
      <c r="M375" s="265"/>
    </row>
    <row r="376" spans="1:13" s="35" customFormat="1" ht="16.5" customHeight="1">
      <c r="A376" s="36"/>
      <c r="B376" s="36"/>
      <c r="C376" s="36"/>
      <c r="D376" s="36"/>
      <c r="E376" s="36"/>
      <c r="F376" s="36"/>
      <c r="G376" s="36"/>
      <c r="M376" s="265"/>
    </row>
    <row r="377" spans="1:13" s="35" customFormat="1" ht="16.5" customHeight="1">
      <c r="A377" s="36"/>
      <c r="B377" s="36"/>
      <c r="C377" s="36"/>
      <c r="D377" s="36"/>
      <c r="E377" s="36"/>
      <c r="F377" s="36"/>
      <c r="G377" s="36"/>
      <c r="M377" s="265"/>
    </row>
    <row r="378" spans="1:13" s="35" customFormat="1" ht="16.5" customHeight="1">
      <c r="A378" s="36"/>
      <c r="B378" s="36"/>
      <c r="C378" s="36"/>
      <c r="D378" s="36"/>
      <c r="E378" s="36"/>
      <c r="F378" s="36"/>
      <c r="G378" s="36"/>
      <c r="M378" s="265"/>
    </row>
    <row r="379" spans="1:13" s="35" customFormat="1" ht="16.5" customHeight="1">
      <c r="A379" s="36"/>
      <c r="B379" s="36"/>
      <c r="C379" s="36"/>
      <c r="D379" s="36"/>
      <c r="E379" s="36"/>
      <c r="F379" s="36"/>
      <c r="G379" s="36"/>
      <c r="M379" s="265"/>
    </row>
    <row r="380" spans="1:13" s="35" customFormat="1" ht="16.5" customHeight="1">
      <c r="A380" s="36"/>
      <c r="B380" s="36"/>
      <c r="C380" s="36"/>
      <c r="D380" s="36"/>
      <c r="E380" s="36"/>
      <c r="F380" s="36"/>
      <c r="G380" s="36"/>
      <c r="M380" s="265"/>
    </row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spans="1:13" s="1" customFormat="1" ht="16.5" customHeight="1">
      <c r="A392" s="36"/>
      <c r="B392" s="36"/>
      <c r="C392" s="36"/>
      <c r="D392" s="36"/>
      <c r="E392" s="36"/>
      <c r="F392" s="36"/>
      <c r="G392" s="36"/>
      <c r="M392" s="192"/>
    </row>
    <row r="393" spans="1:13" s="1" customFormat="1" ht="16.5" customHeight="1">
      <c r="A393" s="36"/>
      <c r="B393" s="36"/>
      <c r="C393" s="36"/>
      <c r="D393" s="36"/>
      <c r="E393" s="36"/>
      <c r="F393" s="36"/>
      <c r="G393" s="36"/>
      <c r="M393" s="192"/>
    </row>
    <row r="394" spans="1:13" s="1" customFormat="1" ht="16.5" customHeight="1">
      <c r="A394" s="36"/>
      <c r="B394" s="36"/>
      <c r="C394" s="36"/>
      <c r="D394" s="36"/>
      <c r="E394" s="36"/>
      <c r="F394" s="36"/>
      <c r="G394" s="36"/>
      <c r="M394" s="192"/>
    </row>
    <row r="395" spans="1:13" s="1" customFormat="1" ht="16.5" customHeight="1">
      <c r="A395" s="36"/>
      <c r="B395" s="36"/>
      <c r="C395" s="36"/>
      <c r="D395" s="36"/>
      <c r="E395" s="36"/>
      <c r="F395" s="36"/>
      <c r="G395" s="36"/>
      <c r="M395" s="192"/>
    </row>
    <row r="396" spans="1:13" s="1" customFormat="1" ht="16.5" customHeight="1">
      <c r="A396" s="36"/>
      <c r="B396" s="36"/>
      <c r="C396" s="36"/>
      <c r="D396" s="36"/>
      <c r="E396" s="36"/>
      <c r="F396" s="36"/>
      <c r="G396" s="36"/>
      <c r="M396" s="192"/>
    </row>
    <row r="397" spans="1:13" s="1" customFormat="1" ht="16.5" customHeight="1">
      <c r="A397" s="36"/>
      <c r="B397" s="36"/>
      <c r="C397" s="36"/>
      <c r="D397" s="36"/>
      <c r="E397" s="36"/>
      <c r="F397" s="36"/>
      <c r="G397" s="36"/>
      <c r="M397" s="192"/>
    </row>
    <row r="398" spans="1:13" s="1" customFormat="1" ht="16.5" customHeight="1">
      <c r="A398" s="36"/>
      <c r="B398" s="36"/>
      <c r="C398" s="36"/>
      <c r="D398" s="36"/>
      <c r="E398" s="36"/>
      <c r="F398" s="36"/>
      <c r="G398" s="36"/>
      <c r="M398" s="192"/>
    </row>
    <row r="399" spans="1:13" s="1" customFormat="1" ht="16.5" customHeight="1">
      <c r="A399" s="36"/>
      <c r="B399" s="36"/>
      <c r="C399" s="36"/>
      <c r="D399" s="36"/>
      <c r="E399" s="36"/>
      <c r="F399" s="36"/>
      <c r="G399" s="36"/>
      <c r="M399" s="192"/>
    </row>
    <row r="400" spans="1:13" s="1" customFormat="1" ht="16.5" customHeight="1">
      <c r="A400" s="36"/>
      <c r="B400" s="36"/>
      <c r="C400" s="36"/>
      <c r="D400" s="36"/>
      <c r="E400" s="36"/>
      <c r="F400" s="36"/>
      <c r="G400" s="36"/>
      <c r="M400" s="192"/>
    </row>
    <row r="401" spans="1:13" s="1" customFormat="1" ht="16.5" customHeight="1">
      <c r="A401" s="36"/>
      <c r="B401" s="36"/>
      <c r="C401" s="36"/>
      <c r="D401" s="36"/>
      <c r="E401" s="36"/>
      <c r="F401" s="36"/>
      <c r="G401" s="36"/>
      <c r="M401" s="192"/>
    </row>
    <row r="402" spans="1:13" s="1" customFormat="1" ht="16.5" customHeight="1">
      <c r="A402" s="36"/>
      <c r="B402" s="36"/>
      <c r="C402" s="36"/>
      <c r="D402" s="36"/>
      <c r="E402" s="36"/>
      <c r="F402" s="36"/>
      <c r="G402" s="36"/>
      <c r="M402" s="192"/>
    </row>
    <row r="403" spans="1:13" s="1" customFormat="1" ht="16.5" customHeight="1">
      <c r="A403" s="36"/>
      <c r="B403" s="36"/>
      <c r="C403" s="36"/>
      <c r="D403" s="36"/>
      <c r="E403" s="36"/>
      <c r="F403" s="36"/>
      <c r="G403" s="36"/>
      <c r="M403" s="192"/>
    </row>
    <row r="404" spans="1:13" s="1" customFormat="1" ht="16.5" customHeight="1">
      <c r="A404" s="36"/>
      <c r="B404" s="36"/>
      <c r="C404" s="36"/>
      <c r="D404" s="36"/>
      <c r="E404" s="36"/>
      <c r="F404" s="36"/>
      <c r="G404" s="36"/>
      <c r="M404" s="192"/>
    </row>
    <row r="405" spans="1:13" s="1" customFormat="1" ht="16.5" customHeight="1">
      <c r="A405" s="36"/>
      <c r="B405" s="36"/>
      <c r="C405" s="36"/>
      <c r="D405" s="36"/>
      <c r="E405" s="36"/>
      <c r="F405" s="36"/>
      <c r="G405" s="36"/>
      <c r="M405" s="192"/>
    </row>
    <row r="406" spans="1:13" s="1" customFormat="1" ht="16.5" customHeight="1">
      <c r="A406" s="36"/>
      <c r="B406" s="36"/>
      <c r="C406" s="36"/>
      <c r="D406" s="36"/>
      <c r="E406" s="36"/>
      <c r="F406" s="36"/>
      <c r="G406" s="36"/>
      <c r="M406" s="192"/>
    </row>
    <row r="407" spans="1:13" s="1" customFormat="1" ht="16.5" customHeight="1">
      <c r="A407" s="36"/>
      <c r="B407" s="36"/>
      <c r="C407" s="36"/>
      <c r="D407" s="36"/>
      <c r="E407" s="36"/>
      <c r="F407" s="36"/>
      <c r="G407" s="36"/>
      <c r="M407" s="192"/>
    </row>
    <row r="408" spans="1:13" s="1" customFormat="1" ht="16.5" customHeight="1">
      <c r="A408" s="36"/>
      <c r="B408" s="36"/>
      <c r="C408" s="36"/>
      <c r="D408" s="36"/>
      <c r="E408" s="36"/>
      <c r="F408" s="36"/>
      <c r="G408" s="36"/>
      <c r="M408" s="192"/>
    </row>
    <row r="409" spans="1:13" s="18" customFormat="1" ht="16.5" customHeight="1">
      <c r="A409" s="36"/>
      <c r="B409" s="36"/>
      <c r="C409" s="36"/>
      <c r="D409" s="36"/>
      <c r="E409" s="36"/>
      <c r="F409" s="36"/>
      <c r="G409" s="36"/>
      <c r="M409" s="266"/>
    </row>
    <row r="410" spans="1:13" s="18" customFormat="1" ht="16.5" customHeight="1">
      <c r="A410" s="36"/>
      <c r="B410" s="36"/>
      <c r="C410" s="36"/>
      <c r="D410" s="36"/>
      <c r="E410" s="36"/>
      <c r="F410" s="36"/>
      <c r="G410" s="36"/>
      <c r="M410" s="266"/>
    </row>
    <row r="411" spans="1:13" s="18" customFormat="1" ht="16.5" customHeight="1">
      <c r="A411" s="36"/>
      <c r="B411" s="36"/>
      <c r="C411" s="36"/>
      <c r="D411" s="36"/>
      <c r="E411" s="36"/>
      <c r="F411" s="36"/>
      <c r="G411" s="36"/>
      <c r="M411" s="266"/>
    </row>
    <row r="412" spans="1:13" s="18" customFormat="1" ht="16.5" customHeight="1">
      <c r="A412" s="36"/>
      <c r="B412" s="36"/>
      <c r="C412" s="36"/>
      <c r="D412" s="36"/>
      <c r="E412" s="36"/>
      <c r="F412" s="36"/>
      <c r="G412" s="36"/>
      <c r="M412" s="266"/>
    </row>
    <row r="413" spans="1:13" s="18" customFormat="1" ht="16.5" customHeight="1">
      <c r="A413" s="36"/>
      <c r="B413" s="36"/>
      <c r="C413" s="36"/>
      <c r="D413" s="36"/>
      <c r="E413" s="36"/>
      <c r="F413" s="36"/>
      <c r="G413" s="36"/>
      <c r="M413" s="266"/>
    </row>
    <row r="414" spans="1:13" s="18" customFormat="1" ht="16.5" customHeight="1">
      <c r="A414" s="36"/>
      <c r="B414" s="36"/>
      <c r="C414" s="36"/>
      <c r="D414" s="36"/>
      <c r="E414" s="36"/>
      <c r="F414" s="36"/>
      <c r="G414" s="36"/>
      <c r="M414" s="266"/>
    </row>
    <row r="415" spans="1:13" s="18" customFormat="1" ht="16.5" customHeight="1">
      <c r="A415" s="36"/>
      <c r="B415" s="36"/>
      <c r="C415" s="36"/>
      <c r="D415" s="36"/>
      <c r="E415" s="36"/>
      <c r="F415" s="36"/>
      <c r="G415" s="36"/>
      <c r="M415" s="266"/>
    </row>
    <row r="416" spans="1:13" s="18" customFormat="1" ht="16.5" customHeight="1">
      <c r="A416" s="36"/>
      <c r="B416" s="36"/>
      <c r="C416" s="36"/>
      <c r="D416" s="36"/>
      <c r="E416" s="36"/>
      <c r="F416" s="36"/>
      <c r="G416" s="36"/>
      <c r="M416" s="266"/>
    </row>
    <row r="417" spans="1:13" s="18" customFormat="1" ht="16.5" customHeight="1">
      <c r="A417" s="36"/>
      <c r="B417" s="36"/>
      <c r="C417" s="36"/>
      <c r="D417" s="36"/>
      <c r="E417" s="36"/>
      <c r="F417" s="36"/>
      <c r="G417" s="36"/>
      <c r="M417" s="266"/>
    </row>
    <row r="418" spans="1:13" s="18" customFormat="1" ht="16.5" customHeight="1">
      <c r="A418" s="36"/>
      <c r="B418" s="36"/>
      <c r="C418" s="36"/>
      <c r="D418" s="36"/>
      <c r="E418" s="36"/>
      <c r="F418" s="36"/>
      <c r="G418" s="36"/>
      <c r="M418" s="266"/>
    </row>
    <row r="419" spans="1:13" s="18" customFormat="1" ht="16.5" customHeight="1">
      <c r="A419" s="36"/>
      <c r="B419" s="36"/>
      <c r="C419" s="36"/>
      <c r="D419" s="36"/>
      <c r="E419" s="36"/>
      <c r="F419" s="36"/>
      <c r="G419" s="36"/>
      <c r="M419" s="266"/>
    </row>
    <row r="420" spans="1:13" s="23" customFormat="1" ht="16.5" customHeight="1">
      <c r="A420" s="36"/>
      <c r="B420" s="36"/>
      <c r="C420" s="36"/>
      <c r="D420" s="36"/>
      <c r="E420" s="36"/>
      <c r="F420" s="36"/>
      <c r="G420" s="36"/>
      <c r="M420" s="267"/>
    </row>
  </sheetData>
  <sheetProtection/>
  <mergeCells count="8">
    <mergeCell ref="A268:C270"/>
    <mergeCell ref="A272:C274"/>
    <mergeCell ref="B13:C13"/>
    <mergeCell ref="B14:C14"/>
    <mergeCell ref="A32:B32"/>
    <mergeCell ref="A33:B33"/>
    <mergeCell ref="A45:B45"/>
    <mergeCell ref="A81:C81"/>
  </mergeCells>
  <printOptions/>
  <pageMargins left="0.7086614173228347" right="0.5118110236220472" top="0.5511811023622047" bottom="0.5511811023622047" header="0.1968503937007874" footer="0.1968503937007874"/>
  <pageSetup horizontalDpi="600" verticalDpi="600" orientation="portrait" paperSize="9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79"/>
  <sheetViews>
    <sheetView zoomScalePageLayoutView="0" workbookViewId="0" topLeftCell="A47">
      <selection activeCell="B15" sqref="B15"/>
    </sheetView>
  </sheetViews>
  <sheetFormatPr defaultColWidth="14.8515625" defaultRowHeight="12.75"/>
  <cols>
    <col min="1" max="1" width="17.57421875" style="36" customWidth="1"/>
    <col min="2" max="2" width="54.28125" style="36" customWidth="1"/>
    <col min="3" max="3" width="16.57421875" style="36" customWidth="1"/>
    <col min="4" max="6" width="0" style="36" hidden="1" customWidth="1"/>
    <col min="7" max="7" width="9.140625" style="36" customWidth="1"/>
    <col min="8" max="8" width="10.140625" style="36" hidden="1" customWidth="1"/>
    <col min="9" max="9" width="0" style="36" hidden="1" customWidth="1"/>
    <col min="10" max="10" width="13.28125" style="36" hidden="1" customWidth="1"/>
    <col min="11" max="11" width="14.00390625" style="36" hidden="1" customWidth="1"/>
    <col min="12" max="12" width="9.7109375" style="36" customWidth="1"/>
    <col min="13" max="13" width="14.8515625" style="193" customWidth="1"/>
    <col min="14" max="16384" width="14.8515625" style="36" customWidth="1"/>
  </cols>
  <sheetData>
    <row r="1" spans="1:13" s="1" customFormat="1" ht="16.5" customHeight="1">
      <c r="A1" s="1" t="s">
        <v>231</v>
      </c>
      <c r="B1" s="111"/>
      <c r="C1" s="73" t="s">
        <v>0</v>
      </c>
      <c r="D1" s="73"/>
      <c r="E1" s="73"/>
      <c r="F1" s="73"/>
      <c r="G1" s="73"/>
      <c r="M1" s="192"/>
    </row>
    <row r="2" spans="3:13" s="1" customFormat="1" ht="16.5" customHeight="1">
      <c r="C2" s="73" t="s">
        <v>4</v>
      </c>
      <c r="D2" s="73"/>
      <c r="E2" s="73"/>
      <c r="F2" s="73"/>
      <c r="G2" s="73"/>
      <c r="M2" s="192"/>
    </row>
    <row r="3" spans="3:13" s="1" customFormat="1" ht="16.5" customHeight="1">
      <c r="C3" s="73" t="s">
        <v>125</v>
      </c>
      <c r="D3" s="73"/>
      <c r="E3" s="73"/>
      <c r="F3" s="73"/>
      <c r="G3" s="73"/>
      <c r="M3" s="192"/>
    </row>
    <row r="4" spans="3:13" s="1" customFormat="1" ht="16.5" customHeight="1">
      <c r="C4" s="73" t="s">
        <v>126</v>
      </c>
      <c r="D4" s="73"/>
      <c r="E4" s="73"/>
      <c r="F4" s="73"/>
      <c r="G4" s="73"/>
      <c r="M4" s="192"/>
    </row>
    <row r="5" spans="1:13" s="1" customFormat="1" ht="16.5" customHeight="1">
      <c r="A5" s="32"/>
      <c r="B5" s="32"/>
      <c r="C5" s="30"/>
      <c r="D5" s="30"/>
      <c r="E5" s="30"/>
      <c r="F5" s="30"/>
      <c r="G5" s="30"/>
      <c r="M5" s="192"/>
    </row>
    <row r="6" spans="1:13" s="1" customFormat="1" ht="16.5" customHeight="1">
      <c r="A6" s="32"/>
      <c r="B6" s="32"/>
      <c r="C6" s="30"/>
      <c r="D6" s="30"/>
      <c r="E6" s="30"/>
      <c r="F6" s="30"/>
      <c r="G6" s="30"/>
      <c r="M6" s="192"/>
    </row>
    <row r="7" spans="1:13" s="1" customFormat="1" ht="16.5" customHeight="1">
      <c r="A7" s="32"/>
      <c r="B7" s="32"/>
      <c r="C7" s="30"/>
      <c r="D7" s="30"/>
      <c r="E7" s="30"/>
      <c r="F7" s="30"/>
      <c r="G7" s="30"/>
      <c r="M7" s="192"/>
    </row>
    <row r="8" spans="1:13" s="1" customFormat="1" ht="16.5" customHeight="1">
      <c r="A8" s="32"/>
      <c r="C8" s="119" t="s">
        <v>18</v>
      </c>
      <c r="D8" s="119"/>
      <c r="E8" s="119"/>
      <c r="F8" s="119"/>
      <c r="G8" s="119"/>
      <c r="M8" s="192"/>
    </row>
    <row r="9" spans="1:13" s="1" customFormat="1" ht="16.5" customHeight="1">
      <c r="A9" s="32"/>
      <c r="M9" s="192"/>
    </row>
    <row r="10" spans="1:13" s="1" customFormat="1" ht="16.5" customHeight="1">
      <c r="A10" s="32"/>
      <c r="C10" s="3"/>
      <c r="D10" s="3"/>
      <c r="E10" s="3"/>
      <c r="F10" s="3"/>
      <c r="G10" s="3"/>
      <c r="M10" s="192"/>
    </row>
    <row r="11" spans="1:13" s="1" customFormat="1" ht="16.5" customHeight="1">
      <c r="A11" s="32"/>
      <c r="C11" s="3"/>
      <c r="D11" s="3"/>
      <c r="E11" s="3"/>
      <c r="F11" s="3"/>
      <c r="G11" s="3"/>
      <c r="M11" s="192"/>
    </row>
    <row r="12" spans="1:13" s="1" customFormat="1" ht="16.5" customHeight="1">
      <c r="A12" s="32"/>
      <c r="B12" s="134" t="s">
        <v>257</v>
      </c>
      <c r="C12" s="135" t="s">
        <v>270</v>
      </c>
      <c r="D12" s="135"/>
      <c r="E12" s="135"/>
      <c r="F12" s="135"/>
      <c r="G12" s="135"/>
      <c r="M12" s="192"/>
    </row>
    <row r="13" spans="1:13" s="1" customFormat="1" ht="16.5" customHeight="1">
      <c r="A13" s="32"/>
      <c r="B13" s="316" t="s">
        <v>234</v>
      </c>
      <c r="C13" s="317"/>
      <c r="D13" s="253"/>
      <c r="E13" s="253"/>
      <c r="F13" s="253"/>
      <c r="G13" s="253"/>
      <c r="M13" s="192"/>
    </row>
    <row r="14" spans="1:13" s="1" customFormat="1" ht="16.5" customHeight="1">
      <c r="A14" s="32"/>
      <c r="B14" s="316"/>
      <c r="C14" s="317"/>
      <c r="D14" s="253"/>
      <c r="E14" s="253"/>
      <c r="F14" s="253"/>
      <c r="G14" s="253"/>
      <c r="M14" s="192"/>
    </row>
    <row r="15" spans="1:13" s="1" customFormat="1" ht="16.5" customHeight="1">
      <c r="A15" s="32"/>
      <c r="B15" s="83" t="s">
        <v>282</v>
      </c>
      <c r="C15" s="116"/>
      <c r="D15" s="116"/>
      <c r="E15" s="116"/>
      <c r="F15" s="116"/>
      <c r="G15" s="116"/>
      <c r="M15" s="192"/>
    </row>
    <row r="16" spans="1:13" s="1" customFormat="1" ht="16.5" customHeight="1">
      <c r="A16" s="32"/>
      <c r="B16" s="252"/>
      <c r="C16" s="253"/>
      <c r="D16" s="253"/>
      <c r="E16" s="253"/>
      <c r="F16" s="253"/>
      <c r="G16" s="253"/>
      <c r="M16" s="192"/>
    </row>
    <row r="17" spans="1:13" s="1" customFormat="1" ht="16.5" customHeight="1">
      <c r="A17" s="32"/>
      <c r="B17" s="37" t="s">
        <v>51</v>
      </c>
      <c r="C17" s="3"/>
      <c r="D17" s="3"/>
      <c r="E17" s="3"/>
      <c r="F17" s="3"/>
      <c r="G17" s="3"/>
      <c r="M17" s="192"/>
    </row>
    <row r="18" spans="1:13" s="1" customFormat="1" ht="16.5" customHeight="1" hidden="1">
      <c r="A18" s="32"/>
      <c r="C18" s="3"/>
      <c r="D18" s="3"/>
      <c r="E18" s="3"/>
      <c r="F18" s="3"/>
      <c r="G18" s="3"/>
      <c r="M18" s="192"/>
    </row>
    <row r="19" spans="1:13" s="1" customFormat="1" ht="16.5" customHeight="1" hidden="1">
      <c r="A19" s="32"/>
      <c r="B19" s="37"/>
      <c r="C19" s="3"/>
      <c r="D19" s="3"/>
      <c r="E19" s="3"/>
      <c r="F19" s="3"/>
      <c r="G19" s="3"/>
      <c r="M19" s="192"/>
    </row>
    <row r="20" spans="1:13" s="1" customFormat="1" ht="16.5" customHeight="1">
      <c r="A20" s="32"/>
      <c r="C20" s="3"/>
      <c r="D20" s="3"/>
      <c r="E20" s="3"/>
      <c r="F20" s="3"/>
      <c r="G20" s="3"/>
      <c r="M20" s="192"/>
    </row>
    <row r="21" spans="1:13" s="1" customFormat="1" ht="16.5" customHeight="1">
      <c r="A21" s="32"/>
      <c r="C21" s="3"/>
      <c r="D21" s="3"/>
      <c r="E21" s="3"/>
      <c r="F21" s="3"/>
      <c r="G21" s="3"/>
      <c r="M21" s="192"/>
    </row>
    <row r="22" spans="1:13" s="1" customFormat="1" ht="16.5" customHeight="1">
      <c r="A22" s="32"/>
      <c r="C22" s="3"/>
      <c r="D22" s="3"/>
      <c r="E22" s="3"/>
      <c r="F22" s="3"/>
      <c r="G22" s="3"/>
      <c r="M22" s="192"/>
    </row>
    <row r="23" spans="2:13" s="1" customFormat="1" ht="16.5" customHeight="1">
      <c r="B23" s="4" t="s">
        <v>3</v>
      </c>
      <c r="M23" s="192"/>
    </row>
    <row r="24" spans="2:13" s="1" customFormat="1" ht="16.5" customHeight="1">
      <c r="B24" s="4" t="s">
        <v>127</v>
      </c>
      <c r="M24" s="192"/>
    </row>
    <row r="25" spans="2:13" s="1" customFormat="1" ht="16.5" customHeight="1">
      <c r="B25" s="4" t="s">
        <v>283</v>
      </c>
      <c r="M25" s="192"/>
    </row>
    <row r="26" spans="1:13" s="1" customFormat="1" ht="16.5" customHeight="1">
      <c r="A26" s="5"/>
      <c r="B26" s="120" t="s">
        <v>284</v>
      </c>
      <c r="M26" s="192"/>
    </row>
    <row r="27" spans="1:13" s="1" customFormat="1" ht="16.5" customHeight="1">
      <c r="A27" s="5"/>
      <c r="B27" s="6"/>
      <c r="M27" s="192"/>
    </row>
    <row r="28" spans="3:13" s="1" customFormat="1" ht="16.5" customHeight="1">
      <c r="C28" s="4" t="s">
        <v>5</v>
      </c>
      <c r="D28" s="4"/>
      <c r="E28" s="4"/>
      <c r="F28" s="4"/>
      <c r="G28" s="4"/>
      <c r="M28" s="192"/>
    </row>
    <row r="29" s="1" customFormat="1" ht="16.5" customHeight="1">
      <c r="M29" s="192"/>
    </row>
    <row r="30" spans="1:13" s="1" customFormat="1" ht="16.5" customHeight="1">
      <c r="A30" s="7" t="s">
        <v>1</v>
      </c>
      <c r="B30" s="136" t="s">
        <v>254</v>
      </c>
      <c r="C30" s="137" t="s">
        <v>255</v>
      </c>
      <c r="D30" s="137"/>
      <c r="E30" s="137"/>
      <c r="F30" s="137"/>
      <c r="G30" s="137"/>
      <c r="M30" s="192"/>
    </row>
    <row r="31" spans="1:13" s="1" customFormat="1" ht="16.5" customHeight="1">
      <c r="A31" s="321" t="s">
        <v>128</v>
      </c>
      <c r="B31" s="321"/>
      <c r="C31" s="125" t="s">
        <v>7</v>
      </c>
      <c r="D31" s="125"/>
      <c r="E31" s="125"/>
      <c r="F31" s="125"/>
      <c r="G31" s="125"/>
      <c r="M31" s="192"/>
    </row>
    <row r="32" spans="1:13" s="1" customFormat="1" ht="16.5" customHeight="1">
      <c r="A32" s="321" t="s">
        <v>2</v>
      </c>
      <c r="B32" s="321"/>
      <c r="C32" s="125" t="s">
        <v>7</v>
      </c>
      <c r="D32" s="125"/>
      <c r="E32" s="125"/>
      <c r="F32" s="125"/>
      <c r="G32" s="125"/>
      <c r="M32" s="192"/>
    </row>
    <row r="33" spans="1:13" s="1" customFormat="1" ht="16.5" customHeight="1">
      <c r="A33" s="254" t="s">
        <v>8</v>
      </c>
      <c r="B33" s="10"/>
      <c r="C33" s="125" t="s">
        <v>7</v>
      </c>
      <c r="D33" s="125"/>
      <c r="E33" s="125"/>
      <c r="F33" s="125"/>
      <c r="G33" s="125"/>
      <c r="M33" s="192"/>
    </row>
    <row r="34" spans="1:13" s="1" customFormat="1" ht="16.5" customHeight="1">
      <c r="A34" s="254" t="s">
        <v>9</v>
      </c>
      <c r="B34" s="10" t="s">
        <v>230</v>
      </c>
      <c r="C34" s="49" t="s">
        <v>129</v>
      </c>
      <c r="D34" s="49"/>
      <c r="E34" s="49"/>
      <c r="F34" s="49"/>
      <c r="G34" s="49"/>
      <c r="M34" s="192"/>
    </row>
    <row r="35" spans="1:13" s="1" customFormat="1" ht="33" customHeight="1">
      <c r="A35" s="254" t="s">
        <v>6</v>
      </c>
      <c r="B35" s="138" t="s">
        <v>256</v>
      </c>
      <c r="C35" s="49" t="s">
        <v>130</v>
      </c>
      <c r="D35" s="49"/>
      <c r="E35" s="49"/>
      <c r="F35" s="49"/>
      <c r="G35" s="49"/>
      <c r="M35" s="192"/>
    </row>
    <row r="36" spans="1:13" s="1" customFormat="1" ht="16.5" customHeight="1">
      <c r="A36" s="254" t="s">
        <v>10</v>
      </c>
      <c r="B36" s="136" t="s">
        <v>254</v>
      </c>
      <c r="C36" s="137">
        <v>25</v>
      </c>
      <c r="D36" s="137"/>
      <c r="E36" s="137"/>
      <c r="F36" s="137"/>
      <c r="G36" s="137"/>
      <c r="M36" s="192"/>
    </row>
    <row r="37" spans="1:13" s="1" customFormat="1" ht="16.5" customHeight="1">
      <c r="A37" s="28"/>
      <c r="B37" s="29"/>
      <c r="C37" s="8"/>
      <c r="D37" s="8"/>
      <c r="E37" s="8"/>
      <c r="F37" s="8"/>
      <c r="G37" s="8"/>
      <c r="M37" s="192"/>
    </row>
    <row r="38" spans="1:13" s="1" customFormat="1" ht="16.5" customHeight="1">
      <c r="A38" s="28"/>
      <c r="B38" s="29"/>
      <c r="C38" s="8"/>
      <c r="D38" s="8"/>
      <c r="E38" s="8"/>
      <c r="F38" s="8"/>
      <c r="G38" s="8"/>
      <c r="M38" s="192"/>
    </row>
    <row r="39" spans="1:13" s="1" customFormat="1" ht="16.5" customHeight="1">
      <c r="A39" s="28"/>
      <c r="B39" s="29"/>
      <c r="C39" s="8"/>
      <c r="D39" s="8"/>
      <c r="E39" s="8"/>
      <c r="F39" s="8"/>
      <c r="G39" s="8"/>
      <c r="M39" s="192"/>
    </row>
    <row r="40" spans="1:13" s="1" customFormat="1" ht="16.5" customHeight="1">
      <c r="A40" s="28"/>
      <c r="B40" s="29"/>
      <c r="C40" s="8"/>
      <c r="D40" s="8"/>
      <c r="E40" s="8"/>
      <c r="F40" s="8"/>
      <c r="G40" s="8"/>
      <c r="M40" s="192"/>
    </row>
    <row r="41" spans="1:13" s="1" customFormat="1" ht="16.5" customHeight="1">
      <c r="A41" s="28"/>
      <c r="B41" s="29"/>
      <c r="C41" s="8"/>
      <c r="D41" s="8"/>
      <c r="E41" s="8"/>
      <c r="F41" s="8"/>
      <c r="G41" s="8"/>
      <c r="M41" s="192"/>
    </row>
    <row r="42" spans="1:13" s="1" customFormat="1" ht="16.5" customHeight="1">
      <c r="A42" s="28"/>
      <c r="B42" s="29"/>
      <c r="C42" s="8"/>
      <c r="D42" s="8"/>
      <c r="E42" s="8"/>
      <c r="F42" s="8"/>
      <c r="G42" s="8"/>
      <c r="M42" s="192"/>
    </row>
    <row r="43" spans="1:13" s="1" customFormat="1" ht="16.5" customHeight="1">
      <c r="A43" s="28"/>
      <c r="B43" s="29"/>
      <c r="C43" s="8"/>
      <c r="D43" s="8"/>
      <c r="E43" s="8"/>
      <c r="F43" s="8"/>
      <c r="G43" s="8"/>
      <c r="M43" s="192"/>
    </row>
    <row r="44" spans="1:13" s="1" customFormat="1" ht="16.5" customHeight="1">
      <c r="A44" s="28"/>
      <c r="B44" s="29"/>
      <c r="C44" s="8"/>
      <c r="D44" s="8"/>
      <c r="E44" s="8"/>
      <c r="F44" s="8"/>
      <c r="G44" s="8"/>
      <c r="M44" s="192"/>
    </row>
    <row r="45" spans="1:13" s="1" customFormat="1" ht="16.5" customHeight="1">
      <c r="A45" s="322"/>
      <c r="B45" s="322"/>
      <c r="M45" s="192"/>
    </row>
    <row r="46" spans="1:13" s="1" customFormat="1" ht="16.5" customHeight="1">
      <c r="A46" s="255"/>
      <c r="B46" s="255"/>
      <c r="M46" s="192"/>
    </row>
    <row r="47" spans="2:13" s="1" customFormat="1" ht="16.5" customHeight="1">
      <c r="B47" s="12"/>
      <c r="M47" s="192"/>
    </row>
    <row r="48" spans="2:13" s="1" customFormat="1" ht="19.5" customHeight="1">
      <c r="B48" s="12" t="s">
        <v>11</v>
      </c>
      <c r="M48" s="192"/>
    </row>
    <row r="49" spans="1:3" ht="18" customHeight="1">
      <c r="A49" s="1"/>
      <c r="B49" s="12" t="s">
        <v>278</v>
      </c>
      <c r="C49" s="1"/>
    </row>
    <row r="50" spans="1:3" ht="15.75" customHeight="1">
      <c r="A50" s="1"/>
      <c r="B50" s="12"/>
      <c r="C50" s="1"/>
    </row>
    <row r="51" spans="1:13" s="1" customFormat="1" ht="31.5" customHeight="1">
      <c r="A51" s="14" t="s">
        <v>12</v>
      </c>
      <c r="B51" s="14" t="s">
        <v>13</v>
      </c>
      <c r="C51" s="14" t="s">
        <v>285</v>
      </c>
      <c r="D51" s="80"/>
      <c r="E51" s="80"/>
      <c r="F51" s="80"/>
      <c r="G51" s="200"/>
      <c r="M51" s="192"/>
    </row>
    <row r="52" spans="1:13" s="1" customFormat="1" ht="16.5" customHeight="1">
      <c r="A52" s="13">
        <v>1</v>
      </c>
      <c r="B52" s="14">
        <v>2</v>
      </c>
      <c r="C52" s="13">
        <v>3</v>
      </c>
      <c r="D52" s="81"/>
      <c r="E52" s="81"/>
      <c r="F52" s="81"/>
      <c r="G52" s="199"/>
      <c r="M52" s="192"/>
    </row>
    <row r="53" spans="1:13" s="34" customFormat="1" ht="38.25" customHeight="1">
      <c r="A53" s="178" t="s">
        <v>52</v>
      </c>
      <c r="B53" s="85" t="s">
        <v>121</v>
      </c>
      <c r="C53" s="86">
        <f>C54+C62+C78</f>
        <v>50300</v>
      </c>
      <c r="D53" s="89"/>
      <c r="E53" s="89"/>
      <c r="F53" s="89"/>
      <c r="G53" s="203"/>
      <c r="M53" s="264"/>
    </row>
    <row r="54" spans="1:13" s="34" customFormat="1" ht="31.5" customHeight="1" hidden="1">
      <c r="A54" s="55" t="s">
        <v>229</v>
      </c>
      <c r="B54" s="42" t="s">
        <v>17</v>
      </c>
      <c r="C54" s="65">
        <f>C55+C59</f>
        <v>0</v>
      </c>
      <c r="D54" s="90"/>
      <c r="E54" s="90"/>
      <c r="F54" s="90"/>
      <c r="G54" s="201"/>
      <c r="M54" s="264"/>
    </row>
    <row r="55" spans="1:13" s="1" customFormat="1" ht="31.5" customHeight="1" hidden="1">
      <c r="A55" s="41">
        <v>21300</v>
      </c>
      <c r="B55" s="42" t="s">
        <v>17</v>
      </c>
      <c r="C55" s="65">
        <f>C56</f>
        <v>0</v>
      </c>
      <c r="D55" s="90"/>
      <c r="E55" s="90"/>
      <c r="F55" s="90"/>
      <c r="G55" s="200"/>
      <c r="M55" s="192"/>
    </row>
    <row r="56" spans="1:13" s="1" customFormat="1" ht="16.5" customHeight="1" hidden="1">
      <c r="A56" s="43">
        <v>21380</v>
      </c>
      <c r="B56" s="44" t="s">
        <v>131</v>
      </c>
      <c r="C56" s="53">
        <f>C57+C58</f>
        <v>0</v>
      </c>
      <c r="D56" s="91"/>
      <c r="E56" s="91"/>
      <c r="F56" s="91"/>
      <c r="G56" s="200"/>
      <c r="M56" s="192"/>
    </row>
    <row r="57" spans="1:13" s="1" customFormat="1" ht="16.5" customHeight="1" hidden="1">
      <c r="A57" s="45">
        <v>21381</v>
      </c>
      <c r="B57" s="44" t="s">
        <v>232</v>
      </c>
      <c r="C57" s="75"/>
      <c r="D57" s="101"/>
      <c r="E57" s="101"/>
      <c r="F57" s="101"/>
      <c r="G57" s="200"/>
      <c r="M57" s="192"/>
    </row>
    <row r="58" spans="1:13" s="1" customFormat="1" ht="16.5" customHeight="1" hidden="1">
      <c r="A58" s="45">
        <v>21383</v>
      </c>
      <c r="B58" s="44" t="s">
        <v>132</v>
      </c>
      <c r="C58" s="75"/>
      <c r="D58" s="101"/>
      <c r="E58" s="101"/>
      <c r="F58" s="101"/>
      <c r="G58" s="200"/>
      <c r="M58" s="192"/>
    </row>
    <row r="59" spans="1:13" s="1" customFormat="1" ht="47.25" customHeight="1" hidden="1">
      <c r="A59" s="41">
        <v>21400</v>
      </c>
      <c r="B59" s="42" t="s">
        <v>122</v>
      </c>
      <c r="C59" s="65">
        <f>C60</f>
        <v>0</v>
      </c>
      <c r="D59" s="93"/>
      <c r="E59" s="93"/>
      <c r="F59" s="93"/>
      <c r="G59" s="200"/>
      <c r="M59" s="192"/>
    </row>
    <row r="60" spans="1:13" s="1" customFormat="1" ht="30.75" customHeight="1" hidden="1">
      <c r="A60" s="43">
        <v>21490</v>
      </c>
      <c r="B60" s="44" t="s">
        <v>134</v>
      </c>
      <c r="C60" s="53">
        <f>C61</f>
        <v>0</v>
      </c>
      <c r="D60" s="94"/>
      <c r="E60" s="94"/>
      <c r="F60" s="94"/>
      <c r="G60" s="200"/>
      <c r="M60" s="192"/>
    </row>
    <row r="61" spans="1:13" s="1" customFormat="1" ht="24" customHeight="1" hidden="1">
      <c r="A61" s="45">
        <v>21499</v>
      </c>
      <c r="B61" s="44" t="s">
        <v>133</v>
      </c>
      <c r="C61" s="54"/>
      <c r="D61" s="95"/>
      <c r="E61" s="95"/>
      <c r="F61" s="95"/>
      <c r="G61" s="200"/>
      <c r="M61" s="192"/>
    </row>
    <row r="62" spans="1:13" s="1" customFormat="1" ht="16.5" customHeight="1" hidden="1">
      <c r="A62" s="39" t="s">
        <v>14</v>
      </c>
      <c r="B62" s="42" t="s">
        <v>15</v>
      </c>
      <c r="C62" s="69"/>
      <c r="D62" s="93"/>
      <c r="E62" s="93"/>
      <c r="F62" s="93"/>
      <c r="G62" s="200"/>
      <c r="M62" s="192"/>
    </row>
    <row r="63" spans="1:13" s="1" customFormat="1" ht="16.5" customHeight="1" hidden="1">
      <c r="A63" s="46">
        <v>21100</v>
      </c>
      <c r="B63" s="44" t="s">
        <v>16</v>
      </c>
      <c r="C63" s="43"/>
      <c r="D63" s="94"/>
      <c r="E63" s="94"/>
      <c r="F63" s="94"/>
      <c r="G63" s="200"/>
      <c r="M63" s="192"/>
    </row>
    <row r="64" spans="1:13" s="1" customFormat="1" ht="16.5" customHeight="1" hidden="1">
      <c r="A64" s="43"/>
      <c r="B64" s="44"/>
      <c r="C64" s="43"/>
      <c r="D64" s="94"/>
      <c r="E64" s="94"/>
      <c r="F64" s="94"/>
      <c r="G64" s="200"/>
      <c r="M64" s="192"/>
    </row>
    <row r="65" spans="1:13" s="1" customFormat="1" ht="16.5" customHeight="1" hidden="1">
      <c r="A65" s="43"/>
      <c r="B65" s="44"/>
      <c r="C65" s="43"/>
      <c r="D65" s="94"/>
      <c r="E65" s="94"/>
      <c r="F65" s="94"/>
      <c r="G65" s="200"/>
      <c r="M65" s="192"/>
    </row>
    <row r="66" spans="1:13" s="1" customFormat="1" ht="16.5" customHeight="1" hidden="1">
      <c r="A66" s="46">
        <v>21200</v>
      </c>
      <c r="B66" s="44" t="s">
        <v>105</v>
      </c>
      <c r="C66" s="43"/>
      <c r="D66" s="94"/>
      <c r="E66" s="94"/>
      <c r="F66" s="94"/>
      <c r="G66" s="200"/>
      <c r="M66" s="192"/>
    </row>
    <row r="67" spans="1:13" s="1" customFormat="1" ht="16.5" customHeight="1" hidden="1">
      <c r="A67" s="43"/>
      <c r="B67" s="44"/>
      <c r="C67" s="43"/>
      <c r="D67" s="94"/>
      <c r="E67" s="94"/>
      <c r="F67" s="94"/>
      <c r="G67" s="200"/>
      <c r="M67" s="192"/>
    </row>
    <row r="68" spans="1:13" s="1" customFormat="1" ht="16.5" customHeight="1" hidden="1">
      <c r="A68" s="43"/>
      <c r="B68" s="44"/>
      <c r="C68" s="43"/>
      <c r="D68" s="94"/>
      <c r="E68" s="94"/>
      <c r="F68" s="94"/>
      <c r="G68" s="200"/>
      <c r="M68" s="192"/>
    </row>
    <row r="69" spans="1:13" s="1" customFormat="1" ht="16.5" customHeight="1" hidden="1">
      <c r="A69" s="41">
        <v>18000</v>
      </c>
      <c r="B69" s="42" t="s">
        <v>19</v>
      </c>
      <c r="C69" s="43"/>
      <c r="D69" s="94"/>
      <c r="E69" s="94"/>
      <c r="F69" s="94"/>
      <c r="G69" s="200"/>
      <c r="M69" s="192"/>
    </row>
    <row r="70" spans="1:13" s="1" customFormat="1" ht="16.5" customHeight="1" hidden="1">
      <c r="A70" s="46"/>
      <c r="B70" s="44"/>
      <c r="C70" s="43"/>
      <c r="D70" s="94"/>
      <c r="E70" s="94"/>
      <c r="F70" s="94"/>
      <c r="G70" s="200"/>
      <c r="M70" s="192"/>
    </row>
    <row r="71" spans="1:13" s="1" customFormat="1" ht="16.5" customHeight="1" hidden="1">
      <c r="A71" s="43"/>
      <c r="B71" s="44"/>
      <c r="C71" s="43"/>
      <c r="D71" s="94"/>
      <c r="E71" s="94"/>
      <c r="F71" s="94"/>
      <c r="G71" s="200"/>
      <c r="M71" s="192"/>
    </row>
    <row r="72" spans="1:13" s="1" customFormat="1" ht="16.5" customHeight="1" hidden="1">
      <c r="A72" s="43"/>
      <c r="B72" s="44"/>
      <c r="C72" s="43"/>
      <c r="D72" s="94"/>
      <c r="E72" s="94"/>
      <c r="F72" s="94"/>
      <c r="G72" s="200"/>
      <c r="M72" s="192"/>
    </row>
    <row r="73" spans="1:13" s="1" customFormat="1" ht="16.5" customHeight="1" hidden="1">
      <c r="A73" s="43"/>
      <c r="B73" s="44"/>
      <c r="C73" s="43"/>
      <c r="D73" s="94"/>
      <c r="E73" s="94"/>
      <c r="F73" s="94"/>
      <c r="G73" s="200"/>
      <c r="M73" s="192"/>
    </row>
    <row r="74" spans="1:13" s="1" customFormat="1" ht="16.5" customHeight="1" hidden="1">
      <c r="A74" s="41">
        <v>19000</v>
      </c>
      <c r="B74" s="42" t="s">
        <v>106</v>
      </c>
      <c r="C74" s="43"/>
      <c r="D74" s="94"/>
      <c r="E74" s="94"/>
      <c r="F74" s="94"/>
      <c r="G74" s="200"/>
      <c r="M74" s="192"/>
    </row>
    <row r="75" spans="1:13" s="1" customFormat="1" ht="16.5" customHeight="1" hidden="1">
      <c r="A75" s="43"/>
      <c r="B75" s="44"/>
      <c r="C75" s="43"/>
      <c r="D75" s="94"/>
      <c r="E75" s="94"/>
      <c r="F75" s="94"/>
      <c r="G75" s="200"/>
      <c r="M75" s="192"/>
    </row>
    <row r="76" spans="1:13" s="1" customFormat="1" ht="16.5" customHeight="1" hidden="1">
      <c r="A76" s="45"/>
      <c r="B76" s="44"/>
      <c r="C76" s="43"/>
      <c r="D76" s="94"/>
      <c r="E76" s="94"/>
      <c r="F76" s="94"/>
      <c r="G76" s="200"/>
      <c r="M76" s="192"/>
    </row>
    <row r="77" spans="1:13" s="1" customFormat="1" ht="16.5" customHeight="1" hidden="1">
      <c r="A77" s="45"/>
      <c r="B77" s="44"/>
      <c r="C77" s="43"/>
      <c r="D77" s="94"/>
      <c r="E77" s="94"/>
      <c r="F77" s="94"/>
      <c r="G77" s="200"/>
      <c r="M77" s="192"/>
    </row>
    <row r="78" spans="1:13" s="1" customFormat="1" ht="16.5" customHeight="1">
      <c r="A78" s="41">
        <v>21700</v>
      </c>
      <c r="B78" s="42" t="s">
        <v>53</v>
      </c>
      <c r="C78" s="65">
        <f>C79</f>
        <v>50300</v>
      </c>
      <c r="D78" s="90"/>
      <c r="E78" s="90"/>
      <c r="F78" s="90"/>
      <c r="G78" s="200"/>
      <c r="M78" s="192"/>
    </row>
    <row r="79" spans="1:13" s="1" customFormat="1" ht="34.5" customHeight="1">
      <c r="A79" s="176">
        <v>21710</v>
      </c>
      <c r="B79" s="177" t="s">
        <v>195</v>
      </c>
      <c r="C79" s="205">
        <v>50300</v>
      </c>
      <c r="D79" s="96"/>
      <c r="E79" s="96"/>
      <c r="F79" s="96"/>
      <c r="G79" s="204"/>
      <c r="H79" s="102" t="s">
        <v>261</v>
      </c>
      <c r="I79" s="65"/>
      <c r="J79" s="102" t="s">
        <v>260</v>
      </c>
      <c r="K79" s="194" t="s">
        <v>271</v>
      </c>
      <c r="M79" s="192"/>
    </row>
    <row r="80" spans="1:13" s="1" customFormat="1" ht="16.5" customHeight="1" hidden="1">
      <c r="A80" s="43"/>
      <c r="B80" s="44"/>
      <c r="C80" s="40"/>
      <c r="D80" s="82"/>
      <c r="E80" s="82"/>
      <c r="F80" s="82"/>
      <c r="G80" s="200"/>
      <c r="H80" s="194"/>
      <c r="I80" s="194"/>
      <c r="J80" s="194"/>
      <c r="K80" s="194"/>
      <c r="M80" s="192"/>
    </row>
    <row r="81" spans="1:13" s="35" customFormat="1" ht="16.5" customHeight="1">
      <c r="A81" s="318"/>
      <c r="B81" s="319"/>
      <c r="C81" s="319"/>
      <c r="D81" s="97"/>
      <c r="E81" s="97"/>
      <c r="F81" s="97"/>
      <c r="G81" s="200"/>
      <c r="H81" s="196"/>
      <c r="I81" s="196"/>
      <c r="J81" s="196"/>
      <c r="K81" s="196"/>
      <c r="M81" s="265"/>
    </row>
    <row r="82" spans="1:13" s="35" customFormat="1" ht="18.75" customHeight="1">
      <c r="A82" s="39" t="s">
        <v>54</v>
      </c>
      <c r="B82" s="47" t="s">
        <v>55</v>
      </c>
      <c r="C82" s="65">
        <f>C83+C214</f>
        <v>50300</v>
      </c>
      <c r="D82" s="90"/>
      <c r="E82" s="90"/>
      <c r="F82" s="90"/>
      <c r="G82" s="203"/>
      <c r="H82" s="65">
        <f>H83+H214</f>
        <v>0</v>
      </c>
      <c r="I82" s="65">
        <f>I83+I213</f>
        <v>0</v>
      </c>
      <c r="J82" s="212">
        <f>J83+J212</f>
        <v>0</v>
      </c>
      <c r="K82" s="188">
        <f>K83+K214</f>
        <v>0</v>
      </c>
      <c r="M82" s="265"/>
    </row>
    <row r="83" spans="1:13" s="1" customFormat="1" ht="24" customHeight="1">
      <c r="A83" s="72" t="s">
        <v>104</v>
      </c>
      <c r="B83" s="47" t="s">
        <v>25</v>
      </c>
      <c r="C83" s="65">
        <f>C84+C181+C192</f>
        <v>50300</v>
      </c>
      <c r="D83" s="90"/>
      <c r="E83" s="90"/>
      <c r="F83" s="90"/>
      <c r="G83" s="203"/>
      <c r="H83" s="65">
        <f>H84+H181</f>
        <v>0</v>
      </c>
      <c r="I83" s="65">
        <f>I84+I181</f>
        <v>0</v>
      </c>
      <c r="J83" s="84">
        <f>J84+J179</f>
        <v>0</v>
      </c>
      <c r="K83" s="188">
        <f>K84+K179</f>
        <v>0</v>
      </c>
      <c r="M83" s="192"/>
    </row>
    <row r="84" spans="1:13" s="1" customFormat="1" ht="21" customHeight="1">
      <c r="A84" s="39" t="s">
        <v>56</v>
      </c>
      <c r="B84" s="47" t="s">
        <v>26</v>
      </c>
      <c r="C84" s="65">
        <f>C85+C108</f>
        <v>0</v>
      </c>
      <c r="D84" s="90"/>
      <c r="E84" s="90"/>
      <c r="F84" s="90"/>
      <c r="G84" s="202"/>
      <c r="H84" s="65">
        <f>H85+H108</f>
        <v>0</v>
      </c>
      <c r="I84" s="65">
        <f>I85+I108</f>
        <v>0</v>
      </c>
      <c r="J84" s="84">
        <f>J85+J108</f>
        <v>0</v>
      </c>
      <c r="K84" s="188">
        <f>K85+K108</f>
        <v>0</v>
      </c>
      <c r="M84" s="192"/>
    </row>
    <row r="85" spans="1:13" s="1" customFormat="1" ht="21.75" customHeight="1" hidden="1">
      <c r="A85" s="39" t="s">
        <v>57</v>
      </c>
      <c r="B85" s="47" t="s">
        <v>27</v>
      </c>
      <c r="C85" s="66">
        <f>C86+C101</f>
        <v>0</v>
      </c>
      <c r="D85" s="126"/>
      <c r="E85" s="126"/>
      <c r="F85" s="126"/>
      <c r="G85" s="202"/>
      <c r="H85" s="66">
        <f>H86+H101</f>
        <v>0</v>
      </c>
      <c r="I85" s="227">
        <f>I86+I101</f>
        <v>0</v>
      </c>
      <c r="J85" s="173">
        <f>J86+J101</f>
        <v>0</v>
      </c>
      <c r="K85" s="190">
        <f>K86+K101</f>
        <v>0</v>
      </c>
      <c r="M85" s="192"/>
    </row>
    <row r="86" spans="1:13" s="1" customFormat="1" ht="21" customHeight="1" hidden="1">
      <c r="A86" s="39" t="s">
        <v>58</v>
      </c>
      <c r="B86" s="47" t="s">
        <v>59</v>
      </c>
      <c r="C86" s="87">
        <f>C87+C91+C99+C100</f>
        <v>0</v>
      </c>
      <c r="D86" s="127"/>
      <c r="E86" s="127"/>
      <c r="F86" s="127"/>
      <c r="G86" s="202"/>
      <c r="H86" s="87">
        <f>H87+H91+H99+H100</f>
        <v>0</v>
      </c>
      <c r="I86" s="228">
        <f>I87+I91+I99+I100</f>
        <v>0</v>
      </c>
      <c r="J86" s="84">
        <f>J87+J91+J99+J100</f>
        <v>0</v>
      </c>
      <c r="K86" s="188">
        <f>K87+K91+K99+K100</f>
        <v>0</v>
      </c>
      <c r="M86" s="192"/>
    </row>
    <row r="87" spans="1:13" s="1" customFormat="1" ht="18.75" customHeight="1" hidden="1">
      <c r="A87" s="43" t="s">
        <v>135</v>
      </c>
      <c r="B87" s="48" t="s">
        <v>136</v>
      </c>
      <c r="C87" s="64">
        <f>C88+C89+C90</f>
        <v>0</v>
      </c>
      <c r="D87" s="98"/>
      <c r="E87" s="98"/>
      <c r="F87" s="98"/>
      <c r="G87" s="102"/>
      <c r="H87" s="76">
        <f>H88+H89+H90</f>
        <v>0</v>
      </c>
      <c r="I87" s="76">
        <f>I88+I89+I90</f>
        <v>0</v>
      </c>
      <c r="J87" s="76">
        <f>J88+J89+J90</f>
        <v>0</v>
      </c>
      <c r="K87" s="182">
        <f>K88+K89+K90</f>
        <v>0</v>
      </c>
      <c r="M87" s="192"/>
    </row>
    <row r="88" spans="1:13" s="1" customFormat="1" ht="34.5" customHeight="1" hidden="1">
      <c r="A88" s="45">
        <v>1113</v>
      </c>
      <c r="B88" s="48" t="s">
        <v>137</v>
      </c>
      <c r="C88" s="60"/>
      <c r="D88" s="92"/>
      <c r="E88" s="92"/>
      <c r="F88" s="92"/>
      <c r="G88" s="101"/>
      <c r="H88" s="75"/>
      <c r="I88" s="101"/>
      <c r="J88" s="101"/>
      <c r="K88" s="183"/>
      <c r="M88" s="192"/>
    </row>
    <row r="89" spans="1:13" s="1" customFormat="1" ht="21" customHeight="1" hidden="1">
      <c r="A89" s="45">
        <v>1114</v>
      </c>
      <c r="B89" s="48" t="s">
        <v>138</v>
      </c>
      <c r="C89" s="60"/>
      <c r="D89" s="92"/>
      <c r="E89" s="92"/>
      <c r="F89" s="92"/>
      <c r="G89" s="101"/>
      <c r="H89" s="75"/>
      <c r="I89" s="75"/>
      <c r="J89" s="75"/>
      <c r="K89" s="183"/>
      <c r="M89" s="192"/>
    </row>
    <row r="90" spans="1:13" s="1" customFormat="1" ht="21" customHeight="1" hidden="1">
      <c r="A90" s="45">
        <v>1119</v>
      </c>
      <c r="B90" s="48" t="s">
        <v>139</v>
      </c>
      <c r="C90" s="60"/>
      <c r="D90" s="92"/>
      <c r="E90" s="92"/>
      <c r="F90" s="92"/>
      <c r="G90" s="101"/>
      <c r="H90" s="75"/>
      <c r="I90" s="75"/>
      <c r="J90" s="101"/>
      <c r="K90" s="183"/>
      <c r="M90" s="192"/>
    </row>
    <row r="91" spans="1:13" s="1" customFormat="1" ht="17.25" customHeight="1" hidden="1">
      <c r="A91" s="43" t="s">
        <v>140</v>
      </c>
      <c r="B91" s="48" t="s">
        <v>235</v>
      </c>
      <c r="C91" s="76">
        <f>C92+C93+C96+C94+C95+C97+C98</f>
        <v>0</v>
      </c>
      <c r="D91" s="98"/>
      <c r="E91" s="98"/>
      <c r="F91" s="98"/>
      <c r="G91" s="102"/>
      <c r="H91" s="76">
        <f>H92+H93+H96+H94+H95+H97+H98</f>
        <v>0</v>
      </c>
      <c r="I91" s="76">
        <f>I92+I93+I96+I94+I95+I97+I98</f>
        <v>0</v>
      </c>
      <c r="J91" s="76">
        <f>J92+J93+J96+J94+J95+J97+J98</f>
        <v>0</v>
      </c>
      <c r="K91" s="182">
        <f>K92+K93+K96+K94+K95+K97+K98</f>
        <v>0</v>
      </c>
      <c r="L91" s="192"/>
      <c r="M91" s="192"/>
    </row>
    <row r="92" spans="1:13" s="1" customFormat="1" ht="18.75" customHeight="1" hidden="1">
      <c r="A92" s="45">
        <v>1141</v>
      </c>
      <c r="B92" s="48" t="s">
        <v>141</v>
      </c>
      <c r="C92" s="75">
        <v>0</v>
      </c>
      <c r="D92" s="92"/>
      <c r="E92" s="92"/>
      <c r="F92" s="92"/>
      <c r="G92" s="101"/>
      <c r="H92" s="75">
        <v>0</v>
      </c>
      <c r="I92" s="75"/>
      <c r="J92" s="75">
        <f>H92-C92</f>
        <v>0</v>
      </c>
      <c r="K92" s="183">
        <v>0</v>
      </c>
      <c r="L92" s="192"/>
      <c r="M92" s="192"/>
    </row>
    <row r="93" spans="1:13" s="1" customFormat="1" ht="16.5" customHeight="1" hidden="1">
      <c r="A93" s="45">
        <v>1142</v>
      </c>
      <c r="B93" s="48" t="s">
        <v>236</v>
      </c>
      <c r="C93" s="75"/>
      <c r="D93" s="92"/>
      <c r="E93" s="92"/>
      <c r="F93" s="92"/>
      <c r="G93" s="101"/>
      <c r="H93" s="75"/>
      <c r="I93" s="75"/>
      <c r="J93" s="75">
        <f>H93-C93</f>
        <v>0</v>
      </c>
      <c r="K93" s="183"/>
      <c r="L93" s="192"/>
      <c r="M93" s="192"/>
    </row>
    <row r="94" spans="1:13" s="1" customFormat="1" ht="16.5" customHeight="1" hidden="1">
      <c r="A94" s="45">
        <v>1143</v>
      </c>
      <c r="B94" s="48" t="s">
        <v>237</v>
      </c>
      <c r="C94" s="60"/>
      <c r="D94" s="92"/>
      <c r="E94" s="92"/>
      <c r="F94" s="92"/>
      <c r="G94" s="101"/>
      <c r="H94" s="75"/>
      <c r="I94" s="75"/>
      <c r="J94" s="75">
        <f>H94-C94</f>
        <v>0</v>
      </c>
      <c r="K94" s="183"/>
      <c r="L94" s="192"/>
      <c r="M94" s="192"/>
    </row>
    <row r="95" spans="1:13" s="1" customFormat="1" ht="32.25" customHeight="1" hidden="1">
      <c r="A95" s="45">
        <v>1146</v>
      </c>
      <c r="B95" s="48" t="s">
        <v>268</v>
      </c>
      <c r="C95" s="75"/>
      <c r="D95" s="101"/>
      <c r="E95" s="101"/>
      <c r="F95" s="101"/>
      <c r="G95" s="101"/>
      <c r="H95" s="75"/>
      <c r="I95" s="75"/>
      <c r="J95" s="75"/>
      <c r="K95" s="183"/>
      <c r="L95" s="192"/>
      <c r="M95" s="192"/>
    </row>
    <row r="96" spans="1:13" s="1" customFormat="1" ht="18" customHeight="1" hidden="1">
      <c r="A96" s="45">
        <v>1147</v>
      </c>
      <c r="B96" s="48" t="s">
        <v>142</v>
      </c>
      <c r="C96" s="60"/>
      <c r="D96" s="92"/>
      <c r="E96" s="92"/>
      <c r="F96" s="92"/>
      <c r="G96" s="101"/>
      <c r="H96" s="75"/>
      <c r="I96" s="75"/>
      <c r="J96" s="75"/>
      <c r="K96" s="183"/>
      <c r="L96" s="192"/>
      <c r="M96" s="192"/>
    </row>
    <row r="97" spans="1:13" s="1" customFormat="1" ht="16.5" customHeight="1" hidden="1">
      <c r="A97" s="45">
        <v>1148</v>
      </c>
      <c r="B97" s="48" t="s">
        <v>196</v>
      </c>
      <c r="C97" s="60"/>
      <c r="D97" s="98"/>
      <c r="E97" s="98"/>
      <c r="F97" s="98"/>
      <c r="G97" s="102"/>
      <c r="H97" s="75"/>
      <c r="I97" s="76"/>
      <c r="J97" s="75"/>
      <c r="K97" s="182"/>
      <c r="L97" s="192"/>
      <c r="M97" s="192"/>
    </row>
    <row r="98" spans="1:13" s="1" customFormat="1" ht="28.5" customHeight="1" hidden="1">
      <c r="A98" s="45">
        <v>1149</v>
      </c>
      <c r="B98" s="48" t="s">
        <v>238</v>
      </c>
      <c r="C98" s="64"/>
      <c r="D98" s="98"/>
      <c r="E98" s="98"/>
      <c r="F98" s="98"/>
      <c r="G98" s="102"/>
      <c r="H98" s="76"/>
      <c r="I98" s="64"/>
      <c r="J98" s="75">
        <f>H98-C98</f>
        <v>0</v>
      </c>
      <c r="K98" s="76"/>
      <c r="L98" s="192"/>
      <c r="M98" s="192"/>
    </row>
    <row r="99" spans="1:13" s="1" customFormat="1" ht="31.5" customHeight="1" hidden="1">
      <c r="A99" s="43" t="s">
        <v>143</v>
      </c>
      <c r="B99" s="48" t="s">
        <v>144</v>
      </c>
      <c r="C99" s="76"/>
      <c r="D99" s="147"/>
      <c r="E99" s="147"/>
      <c r="F99" s="147"/>
      <c r="G99" s="102"/>
      <c r="H99" s="76"/>
      <c r="I99" s="76"/>
      <c r="J99" s="75"/>
      <c r="K99" s="182"/>
      <c r="L99" s="192"/>
      <c r="M99" s="192"/>
    </row>
    <row r="100" spans="1:13" s="1" customFormat="1" ht="18.75" customHeight="1" hidden="1">
      <c r="A100" s="43" t="s">
        <v>145</v>
      </c>
      <c r="B100" s="48" t="s">
        <v>146</v>
      </c>
      <c r="C100" s="64">
        <v>0</v>
      </c>
      <c r="D100" s="98"/>
      <c r="E100" s="98"/>
      <c r="F100" s="98"/>
      <c r="G100" s="102"/>
      <c r="H100" s="64">
        <v>0</v>
      </c>
      <c r="I100" s="64"/>
      <c r="J100" s="76"/>
      <c r="K100" s="76">
        <v>0</v>
      </c>
      <c r="L100" s="192"/>
      <c r="M100" s="192"/>
    </row>
    <row r="101" spans="1:13" s="1" customFormat="1" ht="34.5" customHeight="1" hidden="1">
      <c r="A101" s="39" t="s">
        <v>60</v>
      </c>
      <c r="B101" s="172" t="s">
        <v>61</v>
      </c>
      <c r="C101" s="87">
        <f>C102+C103</f>
        <v>0</v>
      </c>
      <c r="D101" s="127"/>
      <c r="E101" s="127"/>
      <c r="F101" s="127"/>
      <c r="G101" s="197"/>
      <c r="H101" s="87">
        <f>H102+H103</f>
        <v>0</v>
      </c>
      <c r="I101" s="87">
        <f>I102+I103</f>
        <v>0</v>
      </c>
      <c r="J101" s="87">
        <f>J102+J103</f>
        <v>0</v>
      </c>
      <c r="K101" s="188">
        <f>K102+K103</f>
        <v>0</v>
      </c>
      <c r="L101" s="192"/>
      <c r="M101" s="192"/>
    </row>
    <row r="102" spans="1:13" s="1" customFormat="1" ht="30.75" customHeight="1" hidden="1">
      <c r="A102" s="43" t="s">
        <v>147</v>
      </c>
      <c r="B102" s="48" t="s">
        <v>148</v>
      </c>
      <c r="C102" s="64"/>
      <c r="D102" s="98"/>
      <c r="E102" s="98"/>
      <c r="F102" s="98"/>
      <c r="G102" s="102"/>
      <c r="H102" s="64"/>
      <c r="I102" s="64"/>
      <c r="J102" s="101"/>
      <c r="K102" s="182"/>
      <c r="L102" s="192"/>
      <c r="M102" s="192"/>
    </row>
    <row r="103" spans="1:13" s="1" customFormat="1" ht="34.5" customHeight="1" hidden="1">
      <c r="A103" s="43" t="s">
        <v>149</v>
      </c>
      <c r="B103" s="48" t="s">
        <v>150</v>
      </c>
      <c r="C103" s="64">
        <f>C104+C106+C107</f>
        <v>0</v>
      </c>
      <c r="D103" s="98"/>
      <c r="E103" s="98"/>
      <c r="F103" s="98"/>
      <c r="G103" s="102"/>
      <c r="H103" s="64">
        <f>H104+H106+H107</f>
        <v>0</v>
      </c>
      <c r="I103" s="64">
        <f>I104+I106+I107</f>
        <v>0</v>
      </c>
      <c r="J103" s="76">
        <f>J104+J106+J107</f>
        <v>0</v>
      </c>
      <c r="K103" s="182">
        <f>K104+K106+K107</f>
        <v>0</v>
      </c>
      <c r="L103" s="192"/>
      <c r="M103" s="192"/>
    </row>
    <row r="104" spans="1:13" s="1" customFormat="1" ht="45" customHeight="1" hidden="1">
      <c r="A104" s="45">
        <v>1221</v>
      </c>
      <c r="B104" s="256" t="s">
        <v>239</v>
      </c>
      <c r="C104" s="60"/>
      <c r="D104" s="92"/>
      <c r="E104" s="92"/>
      <c r="F104" s="92"/>
      <c r="G104" s="101"/>
      <c r="H104" s="75"/>
      <c r="I104" s="235"/>
      <c r="J104" s="75"/>
      <c r="K104" s="183"/>
      <c r="L104" s="192"/>
      <c r="M104" s="192"/>
    </row>
    <row r="105" spans="1:13" s="1" customFormat="1" ht="16.5" customHeight="1" hidden="1">
      <c r="A105" s="45">
        <v>1223</v>
      </c>
      <c r="B105" s="58" t="s">
        <v>151</v>
      </c>
      <c r="C105" s="56"/>
      <c r="D105" s="99"/>
      <c r="E105" s="99"/>
      <c r="F105" s="99"/>
      <c r="G105" s="101"/>
      <c r="H105" s="56"/>
      <c r="I105" s="56"/>
      <c r="J105" s="75"/>
      <c r="K105" s="183"/>
      <c r="M105" s="192"/>
    </row>
    <row r="106" spans="1:13" s="1" customFormat="1" ht="31.5" customHeight="1" hidden="1">
      <c r="A106" s="45">
        <v>1227</v>
      </c>
      <c r="B106" s="256" t="s">
        <v>152</v>
      </c>
      <c r="C106" s="56"/>
      <c r="D106" s="99"/>
      <c r="E106" s="99"/>
      <c r="F106" s="99"/>
      <c r="G106" s="101"/>
      <c r="H106" s="56"/>
      <c r="I106" s="56"/>
      <c r="J106" s="75"/>
      <c r="K106" s="183"/>
      <c r="M106" s="192"/>
    </row>
    <row r="107" spans="1:13" s="1" customFormat="1" ht="45.75" customHeight="1" hidden="1">
      <c r="A107" s="45">
        <v>1228</v>
      </c>
      <c r="B107" s="256" t="s">
        <v>240</v>
      </c>
      <c r="C107" s="56"/>
      <c r="D107" s="99"/>
      <c r="E107" s="100" t="s">
        <v>259</v>
      </c>
      <c r="F107" s="100"/>
      <c r="G107" s="102"/>
      <c r="H107" s="56"/>
      <c r="I107" s="56"/>
      <c r="J107" s="75"/>
      <c r="K107" s="183"/>
      <c r="M107" s="192"/>
    </row>
    <row r="108" spans="1:13" s="1" customFormat="1" ht="18.75" customHeight="1" hidden="1">
      <c r="A108" s="174" t="s">
        <v>62</v>
      </c>
      <c r="B108" s="172" t="s">
        <v>63</v>
      </c>
      <c r="C108" s="175">
        <f>C109+C116+C152</f>
        <v>0</v>
      </c>
      <c r="D108" s="90"/>
      <c r="E108" s="65">
        <f>E109+E116+E152+E163+E164</f>
        <v>54996</v>
      </c>
      <c r="F108" s="151"/>
      <c r="G108" s="197"/>
      <c r="H108" s="243">
        <f>H109+H116+H152</f>
        <v>0</v>
      </c>
      <c r="I108" s="243">
        <f>I109+I116+I152</f>
        <v>0</v>
      </c>
      <c r="J108" s="243">
        <f>J109+J116+J152</f>
        <v>0</v>
      </c>
      <c r="K108" s="198">
        <f>K109+K116+K152</f>
        <v>0</v>
      </c>
      <c r="M108" s="192"/>
    </row>
    <row r="109" spans="1:13" s="1" customFormat="1" ht="30" customHeight="1" hidden="1">
      <c r="A109" s="39" t="s">
        <v>64</v>
      </c>
      <c r="B109" s="47" t="s">
        <v>241</v>
      </c>
      <c r="C109" s="65">
        <f>C110+C113</f>
        <v>0</v>
      </c>
      <c r="D109" s="90"/>
      <c r="E109" s="65">
        <f>E110+E113</f>
        <v>4340</v>
      </c>
      <c r="F109" s="151"/>
      <c r="G109" s="108"/>
      <c r="H109" s="65">
        <f>H110+H113</f>
        <v>0</v>
      </c>
      <c r="I109" s="65">
        <f>I110+I113</f>
        <v>0</v>
      </c>
      <c r="J109" s="65">
        <f>J110+J113</f>
        <v>0</v>
      </c>
      <c r="K109" s="211">
        <f>K110+K113</f>
        <v>0</v>
      </c>
      <c r="M109" s="192"/>
    </row>
    <row r="110" spans="1:13" s="1" customFormat="1" ht="30" customHeight="1" hidden="1">
      <c r="A110" s="43" t="s">
        <v>155</v>
      </c>
      <c r="B110" s="48" t="s">
        <v>242</v>
      </c>
      <c r="C110" s="43">
        <f>C111+C112</f>
        <v>0</v>
      </c>
      <c r="D110" s="94"/>
      <c r="E110" s="43">
        <f>E111+E112</f>
        <v>247</v>
      </c>
      <c r="F110" s="170"/>
      <c r="G110" s="103"/>
      <c r="H110" s="226">
        <f>H111+H112</f>
        <v>0</v>
      </c>
      <c r="I110" s="43"/>
      <c r="J110" s="225">
        <f>J111+J112</f>
        <v>0</v>
      </c>
      <c r="K110" s="182">
        <f>K111+K112</f>
        <v>0</v>
      </c>
      <c r="M110" s="192"/>
    </row>
    <row r="111" spans="1:13" s="1" customFormat="1" ht="16.5" customHeight="1" hidden="1">
      <c r="A111" s="45">
        <v>2111</v>
      </c>
      <c r="B111" s="256" t="s">
        <v>154</v>
      </c>
      <c r="C111" s="43"/>
      <c r="D111" s="94"/>
      <c r="E111" s="43">
        <v>92</v>
      </c>
      <c r="F111" s="170"/>
      <c r="G111" s="103"/>
      <c r="H111" s="226"/>
      <c r="I111" s="43"/>
      <c r="J111" s="225"/>
      <c r="K111" s="182"/>
      <c r="M111" s="192"/>
    </row>
    <row r="112" spans="1:13" s="1" customFormat="1" ht="16.5" customHeight="1" hidden="1">
      <c r="A112" s="45">
        <v>2112</v>
      </c>
      <c r="B112" s="256" t="s">
        <v>243</v>
      </c>
      <c r="C112" s="43"/>
      <c r="D112" s="94"/>
      <c r="E112" s="43">
        <v>155</v>
      </c>
      <c r="F112" s="170"/>
      <c r="G112" s="103"/>
      <c r="H112" s="226"/>
      <c r="I112" s="43"/>
      <c r="J112" s="225"/>
      <c r="K112" s="182"/>
      <c r="M112" s="192"/>
    </row>
    <row r="113" spans="1:13" s="1" customFormat="1" ht="34.5" customHeight="1" hidden="1">
      <c r="A113" s="88" t="s">
        <v>153</v>
      </c>
      <c r="B113" s="130" t="s">
        <v>244</v>
      </c>
      <c r="C113" s="57">
        <f>C114+C115</f>
        <v>0</v>
      </c>
      <c r="D113" s="100"/>
      <c r="E113" s="149">
        <f>E114+E115</f>
        <v>4093</v>
      </c>
      <c r="F113" s="149"/>
      <c r="G113" s="102"/>
      <c r="H113" s="57">
        <f>H114+H115</f>
        <v>0</v>
      </c>
      <c r="I113" s="57">
        <f>I114+I115</f>
        <v>0</v>
      </c>
      <c r="J113" s="57">
        <f>J114+J115</f>
        <v>0</v>
      </c>
      <c r="K113" s="182">
        <f>K114+K115</f>
        <v>0</v>
      </c>
      <c r="M113" s="192"/>
    </row>
    <row r="114" spans="1:13" s="1" customFormat="1" ht="18.75" customHeight="1" hidden="1">
      <c r="A114" s="45">
        <v>2121</v>
      </c>
      <c r="B114" s="256" t="s">
        <v>154</v>
      </c>
      <c r="C114" s="75"/>
      <c r="D114" s="148"/>
      <c r="E114" s="150">
        <v>657</v>
      </c>
      <c r="F114" s="148"/>
      <c r="G114" s="101"/>
      <c r="H114" s="75"/>
      <c r="I114" s="75"/>
      <c r="J114" s="76"/>
      <c r="K114" s="182"/>
      <c r="M114" s="192"/>
    </row>
    <row r="115" spans="1:13" s="1" customFormat="1" ht="18.75" customHeight="1" hidden="1">
      <c r="A115" s="45">
        <v>2122</v>
      </c>
      <c r="B115" s="256" t="s">
        <v>243</v>
      </c>
      <c r="C115" s="75"/>
      <c r="D115" s="148"/>
      <c r="E115" s="150">
        <v>3436</v>
      </c>
      <c r="F115" s="148"/>
      <c r="G115" s="101"/>
      <c r="H115" s="75"/>
      <c r="I115" s="75"/>
      <c r="J115" s="76"/>
      <c r="K115" s="182"/>
      <c r="M115" s="192"/>
    </row>
    <row r="116" spans="1:13" s="1" customFormat="1" ht="17.25" customHeight="1" hidden="1">
      <c r="A116" s="39" t="s">
        <v>65</v>
      </c>
      <c r="B116" s="47" t="s">
        <v>66</v>
      </c>
      <c r="C116" s="65">
        <f>C117+C120+C124+C132+C139+C143+C148</f>
        <v>0</v>
      </c>
      <c r="D116" s="90"/>
      <c r="E116" s="151">
        <f>E117+E120+E124+E132+E139+E143+E148</f>
        <v>40157</v>
      </c>
      <c r="F116" s="151"/>
      <c r="G116" s="108"/>
      <c r="H116" s="211">
        <f>H117+H120+H124+H132+H139+H143+H148</f>
        <v>0</v>
      </c>
      <c r="I116" s="211">
        <f>I117+I120+I124+I132+I139+I143+I148</f>
        <v>0</v>
      </c>
      <c r="J116" s="211">
        <f>J117+J120+J124+J132+J139+J143+J148</f>
        <v>0</v>
      </c>
      <c r="K116" s="211">
        <f>K117+K120+K124+K132+K139+K143+K148</f>
        <v>0</v>
      </c>
      <c r="M116" s="192"/>
    </row>
    <row r="117" spans="1:13" s="1" customFormat="1" ht="15" customHeight="1" hidden="1">
      <c r="A117" s="43" t="s">
        <v>156</v>
      </c>
      <c r="B117" s="48" t="s">
        <v>157</v>
      </c>
      <c r="C117" s="76">
        <f>C118+C119</f>
        <v>0</v>
      </c>
      <c r="D117" s="102"/>
      <c r="E117" s="152">
        <f>E118+E119</f>
        <v>3572</v>
      </c>
      <c r="F117" s="152"/>
      <c r="G117" s="102"/>
      <c r="H117" s="76">
        <f>H118+H119</f>
        <v>0</v>
      </c>
      <c r="I117" s="152">
        <f>I119</f>
        <v>0</v>
      </c>
      <c r="J117" s="76">
        <v>0</v>
      </c>
      <c r="K117" s="182">
        <f>K118+K119</f>
        <v>0</v>
      </c>
      <c r="M117" s="192"/>
    </row>
    <row r="118" spans="1:13" s="1" customFormat="1" ht="33.75" customHeight="1" hidden="1">
      <c r="A118" s="45">
        <v>2211</v>
      </c>
      <c r="B118" s="139" t="s">
        <v>158</v>
      </c>
      <c r="C118" s="75"/>
      <c r="D118" s="101"/>
      <c r="E118" s="153"/>
      <c r="F118" s="153"/>
      <c r="G118" s="101"/>
      <c r="H118" s="75"/>
      <c r="I118" s="101"/>
      <c r="J118" s="75"/>
      <c r="K118" s="183"/>
      <c r="M118" s="192"/>
    </row>
    <row r="119" spans="1:13" s="1" customFormat="1" ht="15" customHeight="1" hidden="1">
      <c r="A119" s="45">
        <v>2219</v>
      </c>
      <c r="B119" s="256" t="s">
        <v>159</v>
      </c>
      <c r="C119" s="75"/>
      <c r="D119" s="101"/>
      <c r="E119" s="153">
        <v>3572</v>
      </c>
      <c r="F119" s="153"/>
      <c r="G119" s="101"/>
      <c r="H119" s="75"/>
      <c r="I119" s="101"/>
      <c r="J119" s="76"/>
      <c r="K119" s="183"/>
      <c r="M119" s="192"/>
    </row>
    <row r="120" spans="1:13" s="1" customFormat="1" ht="16.5" customHeight="1" hidden="1">
      <c r="A120" s="43" t="s">
        <v>160</v>
      </c>
      <c r="B120" s="48" t="s">
        <v>161</v>
      </c>
      <c r="C120" s="76">
        <f>C121+C122+C123</f>
        <v>0</v>
      </c>
      <c r="D120" s="102"/>
      <c r="E120" s="152">
        <f>E121+E122+E123</f>
        <v>0</v>
      </c>
      <c r="F120" s="152"/>
      <c r="G120" s="102"/>
      <c r="H120" s="76">
        <f>H121+H122+H123</f>
        <v>0</v>
      </c>
      <c r="I120" s="102"/>
      <c r="J120" s="102"/>
      <c r="K120" s="182">
        <f>K121+K122+K123</f>
        <v>0</v>
      </c>
      <c r="M120" s="192"/>
    </row>
    <row r="121" spans="1:13" s="1" customFormat="1" ht="16.5" customHeight="1" hidden="1">
      <c r="A121" s="45">
        <v>2221</v>
      </c>
      <c r="B121" s="256" t="s">
        <v>162</v>
      </c>
      <c r="C121" s="75"/>
      <c r="D121" s="101"/>
      <c r="E121" s="153"/>
      <c r="F121" s="153"/>
      <c r="G121" s="101"/>
      <c r="H121" s="75"/>
      <c r="I121" s="101"/>
      <c r="J121" s="101"/>
      <c r="K121" s="183"/>
      <c r="M121" s="192"/>
    </row>
    <row r="122" spans="1:13" s="1" customFormat="1" ht="16.5" customHeight="1" hidden="1">
      <c r="A122" s="45">
        <v>2222</v>
      </c>
      <c r="B122" s="256" t="s">
        <v>163</v>
      </c>
      <c r="C122" s="75"/>
      <c r="D122" s="101"/>
      <c r="E122" s="153"/>
      <c r="F122" s="153"/>
      <c r="G122" s="101"/>
      <c r="H122" s="75"/>
      <c r="I122" s="101"/>
      <c r="J122" s="101"/>
      <c r="K122" s="183"/>
      <c r="M122" s="192"/>
    </row>
    <row r="123" spans="1:13" s="1" customFormat="1" ht="16.5" customHeight="1" hidden="1">
      <c r="A123" s="45">
        <v>2223</v>
      </c>
      <c r="B123" s="256" t="s">
        <v>164</v>
      </c>
      <c r="C123" s="75"/>
      <c r="D123" s="101"/>
      <c r="E123" s="153"/>
      <c r="F123" s="153"/>
      <c r="G123" s="101"/>
      <c r="H123" s="75"/>
      <c r="I123" s="101"/>
      <c r="J123" s="101"/>
      <c r="K123" s="183"/>
      <c r="M123" s="192"/>
    </row>
    <row r="124" spans="1:13" s="1" customFormat="1" ht="33" customHeight="1" hidden="1">
      <c r="A124" s="43" t="s">
        <v>165</v>
      </c>
      <c r="B124" s="48" t="s">
        <v>197</v>
      </c>
      <c r="C124" s="76">
        <f>C125+C126+C127+C128+C129+C130+C131</f>
        <v>0</v>
      </c>
      <c r="D124" s="102"/>
      <c r="E124" s="152">
        <f>E125+E126+E127+E128+E130+E131</f>
        <v>31629</v>
      </c>
      <c r="F124" s="152"/>
      <c r="G124" s="102"/>
      <c r="H124" s="182">
        <f>H125+H126+H127+H128+H129+H130+H131</f>
        <v>0</v>
      </c>
      <c r="I124" s="182">
        <f>I125+I126+I127+I128+I129+I130+I131</f>
        <v>0</v>
      </c>
      <c r="J124" s="182">
        <f>J125+J126+J127+J128+J129+J130+J131</f>
        <v>0</v>
      </c>
      <c r="K124" s="182">
        <f>K125+K126+K127+K128+K129+K130+K131</f>
        <v>0</v>
      </c>
      <c r="M124" s="192"/>
    </row>
    <row r="125" spans="1:13" s="1" customFormat="1" ht="30" customHeight="1" hidden="1">
      <c r="A125" s="143">
        <v>2231</v>
      </c>
      <c r="B125" s="144" t="s">
        <v>198</v>
      </c>
      <c r="C125" s="145"/>
      <c r="D125" s="101"/>
      <c r="E125" s="153">
        <v>10761</v>
      </c>
      <c r="F125" s="153"/>
      <c r="G125" s="272"/>
      <c r="H125" s="269"/>
      <c r="I125" s="145"/>
      <c r="J125" s="241"/>
      <c r="K125" s="263"/>
      <c r="M125" s="257"/>
    </row>
    <row r="126" spans="1:13" s="1" customFormat="1" ht="29.25" customHeight="1" hidden="1">
      <c r="A126" s="59">
        <v>2232</v>
      </c>
      <c r="B126" s="67" t="s">
        <v>269</v>
      </c>
      <c r="C126" s="75"/>
      <c r="D126" s="101"/>
      <c r="E126" s="153">
        <v>5190</v>
      </c>
      <c r="F126" s="153"/>
      <c r="G126" s="273"/>
      <c r="H126" s="270"/>
      <c r="I126" s="75"/>
      <c r="J126" s="248"/>
      <c r="K126" s="236"/>
      <c r="M126" s="257"/>
    </row>
    <row r="127" spans="1:13" s="1" customFormat="1" ht="16.5" customHeight="1" hidden="1">
      <c r="A127" s="78">
        <v>2233</v>
      </c>
      <c r="B127" s="117" t="s">
        <v>245</v>
      </c>
      <c r="C127" s="75"/>
      <c r="D127" s="101"/>
      <c r="E127" s="153"/>
      <c r="F127" s="153"/>
      <c r="G127" s="191"/>
      <c r="H127" s="271"/>
      <c r="I127" s="75"/>
      <c r="J127" s="223"/>
      <c r="K127" s="183"/>
      <c r="M127" s="192"/>
    </row>
    <row r="128" spans="1:13" s="1" customFormat="1" ht="33" customHeight="1" hidden="1">
      <c r="A128" s="78">
        <v>2234</v>
      </c>
      <c r="B128" s="117" t="s">
        <v>246</v>
      </c>
      <c r="C128" s="75"/>
      <c r="D128" s="101"/>
      <c r="E128" s="153"/>
      <c r="F128" s="153"/>
      <c r="G128" s="101"/>
      <c r="H128" s="75"/>
      <c r="I128" s="75"/>
      <c r="J128" s="223"/>
      <c r="K128" s="183"/>
      <c r="M128" s="192"/>
    </row>
    <row r="129" spans="1:13" s="1" customFormat="1" ht="19.5" customHeight="1" hidden="1">
      <c r="A129" s="78">
        <v>2235</v>
      </c>
      <c r="B129" s="117" t="s">
        <v>262</v>
      </c>
      <c r="C129" s="75"/>
      <c r="D129" s="101"/>
      <c r="E129" s="153"/>
      <c r="F129" s="153"/>
      <c r="G129" s="101"/>
      <c r="H129" s="75"/>
      <c r="I129" s="75"/>
      <c r="J129" s="223"/>
      <c r="K129" s="183"/>
      <c r="M129" s="192"/>
    </row>
    <row r="130" spans="1:13" s="1" customFormat="1" ht="16.5" customHeight="1" hidden="1">
      <c r="A130" s="59">
        <v>2236</v>
      </c>
      <c r="B130" s="67" t="s">
        <v>199</v>
      </c>
      <c r="C130" s="75"/>
      <c r="D130" s="101"/>
      <c r="E130" s="153">
        <v>0</v>
      </c>
      <c r="F130" s="153"/>
      <c r="G130" s="101"/>
      <c r="H130" s="75"/>
      <c r="I130" s="75"/>
      <c r="J130" s="223"/>
      <c r="K130" s="183"/>
      <c r="M130" s="192"/>
    </row>
    <row r="131" spans="1:13" s="1" customFormat="1" ht="16.5" customHeight="1" hidden="1">
      <c r="A131" s="45">
        <v>2239</v>
      </c>
      <c r="B131" s="256" t="s">
        <v>247</v>
      </c>
      <c r="C131" s="75"/>
      <c r="D131" s="101"/>
      <c r="E131" s="153">
        <v>15678</v>
      </c>
      <c r="F131" s="153"/>
      <c r="G131" s="101"/>
      <c r="H131" s="242"/>
      <c r="I131" s="224"/>
      <c r="J131" s="112"/>
      <c r="K131" s="184"/>
      <c r="M131" s="257"/>
    </row>
    <row r="132" spans="1:13" s="1" customFormat="1" ht="30.75" customHeight="1" hidden="1">
      <c r="A132" s="43" t="s">
        <v>166</v>
      </c>
      <c r="B132" s="206" t="s">
        <v>263</v>
      </c>
      <c r="C132" s="112">
        <f>C133+C134+C135+C136+C137+C138</f>
        <v>0</v>
      </c>
      <c r="D132" s="114"/>
      <c r="E132" s="156">
        <f>E133+E134+E135+E136+E137+E138</f>
        <v>4</v>
      </c>
      <c r="F132" s="156"/>
      <c r="G132" s="114"/>
      <c r="H132" s="112"/>
      <c r="I132" s="112"/>
      <c r="J132" s="112"/>
      <c r="K132" s="184"/>
      <c r="M132" s="192"/>
    </row>
    <row r="133" spans="1:13" s="1" customFormat="1" ht="16.5" customHeight="1" hidden="1">
      <c r="A133" s="45">
        <v>2241</v>
      </c>
      <c r="B133" s="256" t="s">
        <v>167</v>
      </c>
      <c r="C133" s="75"/>
      <c r="D133" s="92"/>
      <c r="E133" s="155"/>
      <c r="F133" s="92"/>
      <c r="G133" s="101"/>
      <c r="H133" s="75"/>
      <c r="I133" s="75"/>
      <c r="J133" s="76"/>
      <c r="K133" s="183"/>
      <c r="M133" s="192"/>
    </row>
    <row r="134" spans="1:13" s="1" customFormat="1" ht="16.5" customHeight="1" hidden="1">
      <c r="A134" s="45">
        <v>2242</v>
      </c>
      <c r="B134" s="256" t="s">
        <v>168</v>
      </c>
      <c r="C134" s="75"/>
      <c r="D134" s="92"/>
      <c r="E134" s="155"/>
      <c r="F134" s="92"/>
      <c r="G134" s="101"/>
      <c r="H134" s="75"/>
      <c r="I134" s="75"/>
      <c r="J134" s="76"/>
      <c r="K134" s="183"/>
      <c r="M134" s="192"/>
    </row>
    <row r="135" spans="1:13" s="1" customFormat="1" ht="33.75" customHeight="1" hidden="1">
      <c r="A135" s="45">
        <v>2243</v>
      </c>
      <c r="B135" s="139" t="s">
        <v>169</v>
      </c>
      <c r="C135" s="75"/>
      <c r="D135" s="101"/>
      <c r="E135" s="153"/>
      <c r="F135" s="101"/>
      <c r="G135" s="101"/>
      <c r="H135" s="75"/>
      <c r="I135" s="75"/>
      <c r="J135" s="76"/>
      <c r="K135" s="183"/>
      <c r="M135" s="192"/>
    </row>
    <row r="136" spans="1:13" s="1" customFormat="1" ht="17.25" customHeight="1" hidden="1">
      <c r="A136" s="45">
        <v>2244</v>
      </c>
      <c r="B136" s="207" t="s">
        <v>264</v>
      </c>
      <c r="C136" s="75"/>
      <c r="D136" s="101"/>
      <c r="E136" s="153"/>
      <c r="F136" s="101"/>
      <c r="G136" s="101"/>
      <c r="H136" s="75"/>
      <c r="I136" s="75"/>
      <c r="J136" s="76"/>
      <c r="K136" s="183"/>
      <c r="M136" s="192"/>
    </row>
    <row r="137" spans="1:13" s="1" customFormat="1" ht="16.5" customHeight="1" hidden="1">
      <c r="A137" s="45">
        <v>2247</v>
      </c>
      <c r="B137" s="256" t="s">
        <v>248</v>
      </c>
      <c r="C137" s="75"/>
      <c r="D137" s="92"/>
      <c r="E137" s="155"/>
      <c r="F137" s="155"/>
      <c r="G137" s="101"/>
      <c r="H137" s="222"/>
      <c r="I137" s="101"/>
      <c r="J137" s="241"/>
      <c r="K137" s="183"/>
      <c r="M137" s="192"/>
    </row>
    <row r="138" spans="1:13" s="1" customFormat="1" ht="16.5" customHeight="1" hidden="1">
      <c r="A138" s="45">
        <v>2249</v>
      </c>
      <c r="B138" s="58" t="s">
        <v>170</v>
      </c>
      <c r="C138" s="75">
        <v>0</v>
      </c>
      <c r="D138" s="101"/>
      <c r="E138" s="153">
        <v>4</v>
      </c>
      <c r="F138" s="153"/>
      <c r="G138" s="101"/>
      <c r="H138" s="76"/>
      <c r="I138" s="76"/>
      <c r="J138" s="182"/>
      <c r="K138" s="182"/>
      <c r="M138" s="192"/>
    </row>
    <row r="139" spans="1:13" s="1" customFormat="1" ht="16.5" customHeight="1" hidden="1">
      <c r="A139" s="43" t="s">
        <v>171</v>
      </c>
      <c r="B139" s="48" t="s">
        <v>200</v>
      </c>
      <c r="C139" s="76">
        <f>C140+C141+C142</f>
        <v>0</v>
      </c>
      <c r="D139" s="102"/>
      <c r="E139" s="152">
        <f>E140+E141+E142</f>
        <v>761</v>
      </c>
      <c r="F139" s="152"/>
      <c r="G139" s="102"/>
      <c r="H139" s="183">
        <f>H140+H141+H142</f>
        <v>0</v>
      </c>
      <c r="I139" s="183">
        <f>I140+I141+I142</f>
        <v>0</v>
      </c>
      <c r="J139" s="183">
        <f>J140+J141+J142</f>
        <v>0</v>
      </c>
      <c r="K139" s="183">
        <f>K140+K141+K142</f>
        <v>0</v>
      </c>
      <c r="M139" s="192"/>
    </row>
    <row r="140" spans="1:13" s="1" customFormat="1" ht="19.5" customHeight="1" hidden="1">
      <c r="A140" s="45">
        <v>2251</v>
      </c>
      <c r="B140" s="48" t="s">
        <v>201</v>
      </c>
      <c r="C140" s="75"/>
      <c r="D140" s="101"/>
      <c r="E140" s="154">
        <v>761</v>
      </c>
      <c r="F140" s="180"/>
      <c r="G140" s="101"/>
      <c r="H140" s="75"/>
      <c r="I140" s="75"/>
      <c r="J140" s="76"/>
      <c r="K140" s="183"/>
      <c r="L140" s="253"/>
      <c r="M140" s="257"/>
    </row>
    <row r="141" spans="1:13" s="1" customFormat="1" ht="16.5" customHeight="1" hidden="1">
      <c r="A141" s="45">
        <v>2252</v>
      </c>
      <c r="B141" s="48" t="s">
        <v>172</v>
      </c>
      <c r="C141" s="75"/>
      <c r="D141" s="101"/>
      <c r="E141" s="153"/>
      <c r="F141" s="101"/>
      <c r="G141" s="101"/>
      <c r="H141" s="75"/>
      <c r="I141" s="75"/>
      <c r="J141" s="76"/>
      <c r="K141" s="183"/>
      <c r="M141" s="192"/>
    </row>
    <row r="142" spans="1:13" s="1" customFormat="1" ht="18" customHeight="1" hidden="1">
      <c r="A142" s="45">
        <v>2259</v>
      </c>
      <c r="B142" s="48" t="s">
        <v>173</v>
      </c>
      <c r="C142" s="75"/>
      <c r="D142" s="101"/>
      <c r="E142" s="153">
        <v>0</v>
      </c>
      <c r="F142" s="101"/>
      <c r="G142" s="101"/>
      <c r="H142" s="75"/>
      <c r="I142" s="75"/>
      <c r="J142" s="182"/>
      <c r="K142" s="182"/>
      <c r="M142" s="192"/>
    </row>
    <row r="143" spans="1:13" s="1" customFormat="1" ht="16.5" customHeight="1" hidden="1">
      <c r="A143" s="43" t="s">
        <v>174</v>
      </c>
      <c r="B143" s="48" t="s">
        <v>175</v>
      </c>
      <c r="C143" s="76">
        <f>C144+C145+C146+C147</f>
        <v>0</v>
      </c>
      <c r="D143" s="102"/>
      <c r="E143" s="152">
        <f>E144+E145+E146+E147</f>
        <v>4191</v>
      </c>
      <c r="F143" s="152"/>
      <c r="G143" s="102"/>
      <c r="H143" s="76">
        <f>H144+H145+H146+H147</f>
        <v>0</v>
      </c>
      <c r="I143" s="102"/>
      <c r="J143" s="182">
        <f>J144+J145+J146+J147</f>
        <v>0</v>
      </c>
      <c r="K143" s="183">
        <f>K144+K145+K146+K147</f>
        <v>0</v>
      </c>
      <c r="M143" s="192"/>
    </row>
    <row r="144" spans="1:13" s="1" customFormat="1" ht="16.5" customHeight="1" hidden="1">
      <c r="A144" s="45">
        <v>2261</v>
      </c>
      <c r="B144" s="256" t="s">
        <v>176</v>
      </c>
      <c r="C144" s="75"/>
      <c r="D144" s="101"/>
      <c r="E144" s="153">
        <v>3734</v>
      </c>
      <c r="F144" s="101"/>
      <c r="G144" s="101"/>
      <c r="H144" s="75"/>
      <c r="I144" s="101"/>
      <c r="J144" s="75"/>
      <c r="K144" s="183"/>
      <c r="M144" s="192"/>
    </row>
    <row r="145" spans="1:13" s="1" customFormat="1" ht="16.5" customHeight="1" hidden="1">
      <c r="A145" s="45">
        <v>2262</v>
      </c>
      <c r="B145" s="256" t="s">
        <v>177</v>
      </c>
      <c r="C145" s="75"/>
      <c r="D145" s="92"/>
      <c r="E145" s="155">
        <v>457</v>
      </c>
      <c r="F145" s="92"/>
      <c r="G145" s="101"/>
      <c r="H145" s="75"/>
      <c r="I145" s="101"/>
      <c r="J145" s="75"/>
      <c r="K145" s="183"/>
      <c r="M145" s="192"/>
    </row>
    <row r="146" spans="1:13" s="1" customFormat="1" ht="16.5" customHeight="1" hidden="1">
      <c r="A146" s="45">
        <v>2264</v>
      </c>
      <c r="B146" s="256" t="s">
        <v>202</v>
      </c>
      <c r="C146" s="75"/>
      <c r="D146" s="101"/>
      <c r="E146" s="157">
        <v>0</v>
      </c>
      <c r="F146" s="181"/>
      <c r="G146" s="101"/>
      <c r="H146" s="75"/>
      <c r="I146" s="101"/>
      <c r="J146" s="78"/>
      <c r="K146" s="183"/>
      <c r="M146" s="192"/>
    </row>
    <row r="147" spans="1:13" s="1" customFormat="1" ht="16.5" customHeight="1" hidden="1">
      <c r="A147" s="45">
        <v>2269</v>
      </c>
      <c r="B147" s="58" t="s">
        <v>178</v>
      </c>
      <c r="C147" s="78"/>
      <c r="D147" s="104"/>
      <c r="E147" s="158"/>
      <c r="F147" s="104"/>
      <c r="G147" s="104"/>
      <c r="H147" s="78"/>
      <c r="I147" s="158"/>
      <c r="J147" s="146">
        <f>J148+J149+J150</f>
        <v>0</v>
      </c>
      <c r="K147" s="185">
        <f>K148+K149+K150</f>
        <v>0</v>
      </c>
      <c r="M147" s="192"/>
    </row>
    <row r="148" spans="1:13" s="1" customFormat="1" ht="16.5" customHeight="1" hidden="1">
      <c r="A148" s="61" t="s">
        <v>179</v>
      </c>
      <c r="B148" s="62" t="s">
        <v>180</v>
      </c>
      <c r="C148" s="146">
        <f>C149+C150+C151</f>
        <v>0</v>
      </c>
      <c r="D148" s="105"/>
      <c r="E148" s="159">
        <f>E149+E150+E151</f>
        <v>0</v>
      </c>
      <c r="F148" s="159"/>
      <c r="G148" s="105"/>
      <c r="H148" s="146">
        <f>H149+H150+H151</f>
        <v>0</v>
      </c>
      <c r="I148" s="213"/>
      <c r="J148" s="146">
        <f>J149+J150+J151</f>
        <v>0</v>
      </c>
      <c r="K148" s="146">
        <f>K149+K150+K151</f>
        <v>0</v>
      </c>
      <c r="M148" s="192"/>
    </row>
    <row r="149" spans="1:13" s="1" customFormat="1" ht="16.5" customHeight="1" hidden="1">
      <c r="A149" s="63" t="s">
        <v>249</v>
      </c>
      <c r="B149" s="62" t="s">
        <v>250</v>
      </c>
      <c r="C149" s="79"/>
      <c r="D149" s="106"/>
      <c r="E149" s="160"/>
      <c r="F149" s="106"/>
      <c r="G149" s="106"/>
      <c r="H149" s="79"/>
      <c r="I149" s="106"/>
      <c r="J149" s="77"/>
      <c r="K149" s="182"/>
      <c r="M149" s="192"/>
    </row>
    <row r="150" spans="1:13" s="1" customFormat="1" ht="16.5" customHeight="1" hidden="1">
      <c r="A150" s="45">
        <v>2278</v>
      </c>
      <c r="B150" s="48" t="s">
        <v>203</v>
      </c>
      <c r="C150" s="77"/>
      <c r="D150" s="103"/>
      <c r="E150" s="161"/>
      <c r="F150" s="103"/>
      <c r="G150" s="103"/>
      <c r="H150" s="77"/>
      <c r="I150" s="103"/>
      <c r="J150" s="76">
        <f>H150-C150</f>
        <v>0</v>
      </c>
      <c r="K150" s="183"/>
      <c r="M150" s="192"/>
    </row>
    <row r="151" spans="1:13" s="1" customFormat="1" ht="18.75" customHeight="1" hidden="1">
      <c r="A151" s="45">
        <v>2279</v>
      </c>
      <c r="B151" s="48" t="s">
        <v>251</v>
      </c>
      <c r="C151" s="75">
        <v>0</v>
      </c>
      <c r="D151" s="103"/>
      <c r="E151" s="161"/>
      <c r="F151" s="103"/>
      <c r="G151" s="103"/>
      <c r="H151" s="84"/>
      <c r="I151" s="168">
        <f>I152+I156+I159</f>
        <v>0</v>
      </c>
      <c r="J151" s="84"/>
      <c r="K151" s="186"/>
      <c r="M151" s="192"/>
    </row>
    <row r="152" spans="1:13" s="1" customFormat="1" ht="31.5" customHeight="1" hidden="1">
      <c r="A152" s="121" t="s">
        <v>67</v>
      </c>
      <c r="B152" s="121" t="s">
        <v>123</v>
      </c>
      <c r="C152" s="142">
        <f>C153+C158+C161+C162</f>
        <v>0</v>
      </c>
      <c r="D152" s="128"/>
      <c r="E152" s="162">
        <f>E153+E158+E161+E162</f>
        <v>10499</v>
      </c>
      <c r="F152" s="162"/>
      <c r="G152" s="195"/>
      <c r="H152" s="188">
        <f>H153+H158+H161+H162</f>
        <v>0</v>
      </c>
      <c r="I152" s="188">
        <f>I153+I158+I161+I162</f>
        <v>0</v>
      </c>
      <c r="J152" s="188">
        <f>J153+J158+J161+J162</f>
        <v>0</v>
      </c>
      <c r="K152" s="188">
        <f>K153+K158+K161+K162</f>
        <v>0</v>
      </c>
      <c r="M152" s="192"/>
    </row>
    <row r="153" spans="1:13" s="1" customFormat="1" ht="16.5" customHeight="1" hidden="1">
      <c r="A153" s="43" t="s">
        <v>181</v>
      </c>
      <c r="B153" s="208" t="s">
        <v>265</v>
      </c>
      <c r="C153" s="76">
        <f>C154+C155+C156+C157</f>
        <v>0</v>
      </c>
      <c r="D153" s="91"/>
      <c r="E153" s="163">
        <f>E154+E155+E156</f>
        <v>10188</v>
      </c>
      <c r="F153" s="163"/>
      <c r="G153" s="102"/>
      <c r="H153" s="75">
        <f>H154+H155+H156+H157</f>
        <v>0</v>
      </c>
      <c r="I153" s="210"/>
      <c r="J153" s="183">
        <f>J154+J155+J156+J157</f>
        <v>0</v>
      </c>
      <c r="K153" s="183">
        <f>K154+K155+K156+K157</f>
        <v>0</v>
      </c>
      <c r="M153" s="192"/>
    </row>
    <row r="154" spans="1:13" s="1" customFormat="1" ht="18.75" customHeight="1" hidden="1">
      <c r="A154" s="45">
        <v>2311</v>
      </c>
      <c r="B154" s="256" t="s">
        <v>182</v>
      </c>
      <c r="C154" s="75"/>
      <c r="D154" s="96"/>
      <c r="E154" s="154">
        <v>6303</v>
      </c>
      <c r="F154" s="154"/>
      <c r="G154" s="101"/>
      <c r="H154" s="75"/>
      <c r="I154" s="210"/>
      <c r="J154" s="76"/>
      <c r="K154" s="183"/>
      <c r="M154" s="192"/>
    </row>
    <row r="155" spans="1:13" s="1" customFormat="1" ht="16.5" customHeight="1" hidden="1">
      <c r="A155" s="45">
        <v>2312</v>
      </c>
      <c r="B155" s="256" t="s">
        <v>183</v>
      </c>
      <c r="C155" s="75"/>
      <c r="D155" s="96"/>
      <c r="E155" s="164">
        <v>3885</v>
      </c>
      <c r="F155" s="164"/>
      <c r="G155" s="101"/>
      <c r="H155" s="75"/>
      <c r="I155" s="210"/>
      <c r="J155" s="75"/>
      <c r="K155" s="183"/>
      <c r="M155" s="192"/>
    </row>
    <row r="156" spans="1:14" s="1" customFormat="1" ht="16.5" customHeight="1" hidden="1">
      <c r="A156" s="45">
        <v>2313</v>
      </c>
      <c r="B156" s="256" t="s">
        <v>184</v>
      </c>
      <c r="C156" s="75"/>
      <c r="D156" s="99"/>
      <c r="E156" s="153"/>
      <c r="F156" s="101"/>
      <c r="G156" s="101"/>
      <c r="H156" s="75"/>
      <c r="I156" s="75"/>
      <c r="J156" s="76"/>
      <c r="K156" s="182"/>
      <c r="L156" s="192"/>
      <c r="M156" s="192"/>
      <c r="N156" s="192"/>
    </row>
    <row r="157" spans="1:14" s="1" customFormat="1" ht="31.5" customHeight="1" hidden="1">
      <c r="A157" s="45">
        <v>2314</v>
      </c>
      <c r="B157" s="209" t="s">
        <v>266</v>
      </c>
      <c r="C157" s="75"/>
      <c r="D157" s="99"/>
      <c r="E157" s="153"/>
      <c r="F157" s="101"/>
      <c r="G157" s="101"/>
      <c r="H157" s="75"/>
      <c r="I157" s="101"/>
      <c r="J157" s="240"/>
      <c r="K157" s="183"/>
      <c r="L157" s="244"/>
      <c r="M157" s="257"/>
      <c r="N157" s="192"/>
    </row>
    <row r="158" spans="1:14" s="1" customFormat="1" ht="16.5" customHeight="1" hidden="1">
      <c r="A158" s="43" t="s">
        <v>185</v>
      </c>
      <c r="B158" s="48" t="s">
        <v>186</v>
      </c>
      <c r="C158" s="76">
        <f>C159+C160</f>
        <v>0</v>
      </c>
      <c r="D158" s="91"/>
      <c r="E158" s="163">
        <f>E159+E160</f>
        <v>0</v>
      </c>
      <c r="F158" s="163"/>
      <c r="G158" s="102"/>
      <c r="H158" s="183">
        <f>H159+H160</f>
        <v>0</v>
      </c>
      <c r="I158" s="183">
        <f>I159+I160</f>
        <v>0</v>
      </c>
      <c r="J158" s="183">
        <f>J159+J160</f>
        <v>0</v>
      </c>
      <c r="K158" s="183">
        <f>K159+K160</f>
        <v>0</v>
      </c>
      <c r="L158" s="258"/>
      <c r="M158" s="192"/>
      <c r="N158" s="192"/>
    </row>
    <row r="159" spans="1:14" s="1" customFormat="1" ht="16.5" customHeight="1" hidden="1">
      <c r="A159" s="45">
        <v>2321</v>
      </c>
      <c r="B159" s="256" t="s">
        <v>187</v>
      </c>
      <c r="C159" s="75"/>
      <c r="D159" s="95"/>
      <c r="E159" s="165"/>
      <c r="F159" s="95"/>
      <c r="G159" s="104"/>
      <c r="H159" s="75">
        <v>0</v>
      </c>
      <c r="I159" s="75"/>
      <c r="J159" s="76"/>
      <c r="K159" s="187"/>
      <c r="L159" s="258"/>
      <c r="M159" s="192"/>
      <c r="N159" s="192"/>
    </row>
    <row r="160" spans="1:14" s="1" customFormat="1" ht="17.25" customHeight="1" hidden="1">
      <c r="A160" s="45">
        <v>2322</v>
      </c>
      <c r="B160" s="256" t="s">
        <v>188</v>
      </c>
      <c r="C160" s="75"/>
      <c r="D160" s="101"/>
      <c r="E160" s="153"/>
      <c r="F160" s="101"/>
      <c r="G160" s="101"/>
      <c r="H160" s="75"/>
      <c r="I160" s="101"/>
      <c r="J160" s="239"/>
      <c r="K160" s="182"/>
      <c r="L160" s="258"/>
      <c r="M160" s="192"/>
      <c r="N160" s="192"/>
    </row>
    <row r="161" spans="1:14" s="1" customFormat="1" ht="20.25" customHeight="1" hidden="1">
      <c r="A161" s="122" t="s">
        <v>189</v>
      </c>
      <c r="B161" s="123" t="s">
        <v>190</v>
      </c>
      <c r="C161" s="124"/>
      <c r="D161" s="129"/>
      <c r="E161" s="166">
        <v>311</v>
      </c>
      <c r="F161" s="129"/>
      <c r="G161" s="129"/>
      <c r="H161" s="124"/>
      <c r="I161" s="129"/>
      <c r="J161" s="238"/>
      <c r="K161" s="182"/>
      <c r="L161" s="247"/>
      <c r="M161" s="257"/>
      <c r="N161" s="192"/>
    </row>
    <row r="162" spans="1:14" s="1" customFormat="1" ht="16.5" customHeight="1" hidden="1">
      <c r="A162" s="43" t="s">
        <v>191</v>
      </c>
      <c r="B162" s="48" t="s">
        <v>192</v>
      </c>
      <c r="C162" s="77"/>
      <c r="D162" s="103"/>
      <c r="E162" s="161"/>
      <c r="F162" s="103"/>
      <c r="G162" s="103"/>
      <c r="H162" s="77"/>
      <c r="I162" s="103"/>
      <c r="J162" s="108"/>
      <c r="K162" s="182">
        <f>K163</f>
        <v>0</v>
      </c>
      <c r="L162" s="192"/>
      <c r="M162" s="192"/>
      <c r="N162" s="192"/>
    </row>
    <row r="163" spans="1:14" s="1" customFormat="1" ht="16.5" customHeight="1" hidden="1">
      <c r="A163" s="39" t="s">
        <v>68</v>
      </c>
      <c r="B163" s="68" t="s">
        <v>107</v>
      </c>
      <c r="C163" s="74">
        <v>0</v>
      </c>
      <c r="D163" s="107"/>
      <c r="E163" s="167">
        <v>0</v>
      </c>
      <c r="F163" s="107"/>
      <c r="G163" s="107"/>
      <c r="H163" s="74">
        <v>0</v>
      </c>
      <c r="I163" s="107"/>
      <c r="J163" s="115"/>
      <c r="K163" s="189">
        <f>K164+K165</f>
        <v>0</v>
      </c>
      <c r="L163" s="192"/>
      <c r="M163" s="192"/>
      <c r="N163" s="192"/>
    </row>
    <row r="164" spans="1:14" s="1" customFormat="1" ht="16.5" customHeight="1" hidden="1">
      <c r="A164" s="39" t="s">
        <v>69</v>
      </c>
      <c r="B164" s="39" t="s">
        <v>28</v>
      </c>
      <c r="C164" s="84">
        <f>C165</f>
        <v>0</v>
      </c>
      <c r="D164" s="108"/>
      <c r="E164" s="168">
        <f>E165</f>
        <v>0</v>
      </c>
      <c r="F164" s="108"/>
      <c r="G164" s="108"/>
      <c r="H164" s="84">
        <f>H165</f>
        <v>0</v>
      </c>
      <c r="I164" s="108"/>
      <c r="J164" s="101"/>
      <c r="K164" s="183"/>
      <c r="L164" s="192"/>
      <c r="M164" s="192"/>
      <c r="N164" s="192"/>
    </row>
    <row r="165" spans="1:14" s="1" customFormat="1" ht="16.5" customHeight="1" hidden="1">
      <c r="A165" s="43" t="s">
        <v>193</v>
      </c>
      <c r="B165" s="48" t="s">
        <v>28</v>
      </c>
      <c r="C165" s="113">
        <f>C166+C167</f>
        <v>0</v>
      </c>
      <c r="D165" s="115"/>
      <c r="E165" s="169">
        <f>E166+E167</f>
        <v>0</v>
      </c>
      <c r="F165" s="115"/>
      <c r="G165" s="115"/>
      <c r="H165" s="113">
        <f>H166+H167</f>
        <v>0</v>
      </c>
      <c r="I165" s="115"/>
      <c r="J165" s="103"/>
      <c r="K165" s="182"/>
      <c r="L165" s="192"/>
      <c r="M165" s="192"/>
      <c r="N165" s="192"/>
    </row>
    <row r="166" spans="1:14" s="1" customFormat="1" ht="16.5" customHeight="1" hidden="1">
      <c r="A166" s="78">
        <v>2513</v>
      </c>
      <c r="B166" s="118" t="s">
        <v>194</v>
      </c>
      <c r="C166" s="75"/>
      <c r="D166" s="92"/>
      <c r="E166" s="155"/>
      <c r="F166" s="92"/>
      <c r="G166" s="101"/>
      <c r="H166" s="75"/>
      <c r="I166" s="101"/>
      <c r="J166" s="103"/>
      <c r="K166" s="182"/>
      <c r="L166" s="192"/>
      <c r="M166" s="192"/>
      <c r="N166" s="192"/>
    </row>
    <row r="167" spans="1:14" s="71" customFormat="1" ht="16.5" customHeight="1" hidden="1">
      <c r="A167" s="59">
        <v>2519</v>
      </c>
      <c r="B167" s="70" t="s">
        <v>204</v>
      </c>
      <c r="C167" s="77"/>
      <c r="D167" s="103"/>
      <c r="E167" s="161"/>
      <c r="F167" s="103"/>
      <c r="G167" s="103"/>
      <c r="H167" s="77"/>
      <c r="I167" s="103"/>
      <c r="J167" s="103"/>
      <c r="K167" s="182"/>
      <c r="L167" s="192"/>
      <c r="M167" s="192"/>
      <c r="N167" s="192"/>
    </row>
    <row r="168" spans="1:14" s="1" customFormat="1" ht="16.5" customHeight="1" hidden="1">
      <c r="A168" s="41">
        <v>2800</v>
      </c>
      <c r="B168" s="47" t="s">
        <v>108</v>
      </c>
      <c r="C168" s="77"/>
      <c r="D168" s="94"/>
      <c r="E168" s="170"/>
      <c r="F168" s="94"/>
      <c r="G168" s="103"/>
      <c r="H168" s="77"/>
      <c r="I168" s="103"/>
      <c r="J168" s="103"/>
      <c r="K168" s="182"/>
      <c r="L168" s="192"/>
      <c r="M168" s="192"/>
      <c r="N168" s="192"/>
    </row>
    <row r="169" spans="1:14" s="1" customFormat="1" ht="16.5" customHeight="1" hidden="1">
      <c r="A169" s="41">
        <v>4000</v>
      </c>
      <c r="B169" s="39" t="s">
        <v>70</v>
      </c>
      <c r="C169" s="77"/>
      <c r="D169" s="94"/>
      <c r="E169" s="170"/>
      <c r="F169" s="94"/>
      <c r="G169" s="103"/>
      <c r="H169" s="77"/>
      <c r="I169" s="103"/>
      <c r="J169" s="103"/>
      <c r="K169" s="182"/>
      <c r="L169" s="192"/>
      <c r="M169" s="192"/>
      <c r="N169" s="192"/>
    </row>
    <row r="170" spans="1:14" s="1" customFormat="1" ht="16.5" customHeight="1" hidden="1">
      <c r="A170" s="39" t="s">
        <v>71</v>
      </c>
      <c r="B170" s="39" t="s">
        <v>72</v>
      </c>
      <c r="C170" s="77"/>
      <c r="D170" s="94"/>
      <c r="E170" s="170"/>
      <c r="F170" s="94"/>
      <c r="G170" s="103"/>
      <c r="H170" s="77"/>
      <c r="I170" s="103"/>
      <c r="J170" s="103"/>
      <c r="K170" s="182"/>
      <c r="L170" s="192"/>
      <c r="M170" s="192"/>
      <c r="N170" s="192"/>
    </row>
    <row r="171" spans="1:14" s="1" customFormat="1" ht="16.5" customHeight="1" hidden="1">
      <c r="A171" s="43"/>
      <c r="B171" s="48"/>
      <c r="C171" s="77"/>
      <c r="D171" s="94"/>
      <c r="E171" s="170"/>
      <c r="F171" s="94"/>
      <c r="G171" s="103"/>
      <c r="H171" s="77"/>
      <c r="I171" s="103"/>
      <c r="J171" s="103"/>
      <c r="K171" s="182"/>
      <c r="L171" s="192"/>
      <c r="M171" s="192"/>
      <c r="N171" s="192"/>
    </row>
    <row r="172" spans="1:14" s="1" customFormat="1" ht="16.5" customHeight="1" hidden="1">
      <c r="A172" s="43"/>
      <c r="B172" s="48"/>
      <c r="C172" s="77"/>
      <c r="D172" s="94"/>
      <c r="E172" s="170"/>
      <c r="F172" s="94"/>
      <c r="G172" s="103"/>
      <c r="H172" s="77"/>
      <c r="I172" s="103"/>
      <c r="J172" s="103"/>
      <c r="K172" s="182"/>
      <c r="L172" s="192"/>
      <c r="M172" s="192"/>
      <c r="N172" s="192"/>
    </row>
    <row r="173" spans="1:14" s="1" customFormat="1" ht="16.5" customHeight="1" hidden="1">
      <c r="A173" s="39" t="s">
        <v>29</v>
      </c>
      <c r="B173" s="47" t="s">
        <v>73</v>
      </c>
      <c r="C173" s="77"/>
      <c r="D173" s="94"/>
      <c r="E173" s="170"/>
      <c r="F173" s="94"/>
      <c r="G173" s="103"/>
      <c r="H173" s="77"/>
      <c r="I173" s="103"/>
      <c r="J173" s="103"/>
      <c r="K173" s="182"/>
      <c r="L173" s="192"/>
      <c r="M173" s="192"/>
      <c r="N173" s="192"/>
    </row>
    <row r="174" spans="1:14" s="1" customFormat="1" ht="16.5" customHeight="1" hidden="1">
      <c r="A174" s="43"/>
      <c r="B174" s="48"/>
      <c r="C174" s="77"/>
      <c r="D174" s="94"/>
      <c r="E174" s="170"/>
      <c r="F174" s="94"/>
      <c r="G174" s="103"/>
      <c r="H174" s="77"/>
      <c r="I174" s="103"/>
      <c r="J174" s="103"/>
      <c r="K174" s="182"/>
      <c r="L174" s="192"/>
      <c r="M174" s="192"/>
      <c r="N174" s="192"/>
    </row>
    <row r="175" spans="1:14" s="1" customFormat="1" ht="16.5" customHeight="1" hidden="1">
      <c r="A175" s="45"/>
      <c r="B175" s="48"/>
      <c r="C175" s="77"/>
      <c r="D175" s="94"/>
      <c r="E175" s="170"/>
      <c r="F175" s="94"/>
      <c r="G175" s="103"/>
      <c r="H175" s="77"/>
      <c r="I175" s="103"/>
      <c r="J175" s="103"/>
      <c r="K175" s="182"/>
      <c r="L175" s="192"/>
      <c r="M175" s="192"/>
      <c r="N175" s="192"/>
    </row>
    <row r="176" spans="1:14" s="1" customFormat="1" ht="16.5" customHeight="1" hidden="1">
      <c r="A176" s="39" t="s">
        <v>30</v>
      </c>
      <c r="B176" s="47" t="s">
        <v>31</v>
      </c>
      <c r="C176" s="77"/>
      <c r="D176" s="94"/>
      <c r="E176" s="170"/>
      <c r="F176" s="94"/>
      <c r="G176" s="103"/>
      <c r="H176" s="77"/>
      <c r="I176" s="103"/>
      <c r="J176" s="103"/>
      <c r="K176" s="182"/>
      <c r="L176" s="192"/>
      <c r="M176" s="192"/>
      <c r="N176" s="192"/>
    </row>
    <row r="177" spans="1:14" s="1" customFormat="1" ht="16.5" customHeight="1" hidden="1">
      <c r="A177" s="43" t="s">
        <v>32</v>
      </c>
      <c r="B177" s="48" t="s">
        <v>109</v>
      </c>
      <c r="C177" s="77"/>
      <c r="D177" s="94"/>
      <c r="E177" s="170"/>
      <c r="F177" s="94"/>
      <c r="G177" s="103"/>
      <c r="H177" s="77"/>
      <c r="I177" s="103"/>
      <c r="J177" s="103"/>
      <c r="K177" s="182"/>
      <c r="L177" s="192"/>
      <c r="M177" s="192"/>
      <c r="N177" s="192"/>
    </row>
    <row r="178" spans="1:14" s="1" customFormat="1" ht="16.5" customHeight="1" hidden="1">
      <c r="A178" s="45"/>
      <c r="B178" s="48"/>
      <c r="C178" s="77"/>
      <c r="D178" s="94"/>
      <c r="E178" s="170"/>
      <c r="F178" s="94"/>
      <c r="G178" s="103"/>
      <c r="H178" s="77"/>
      <c r="I178" s="103"/>
      <c r="J178" s="103"/>
      <c r="K178" s="182"/>
      <c r="L178" s="192"/>
      <c r="M178" s="192"/>
      <c r="N178" s="192"/>
    </row>
    <row r="179" spans="1:14" s="1" customFormat="1" ht="16.5" customHeight="1" hidden="1">
      <c r="A179" s="43" t="s">
        <v>33</v>
      </c>
      <c r="B179" s="48" t="s">
        <v>110</v>
      </c>
      <c r="C179" s="77"/>
      <c r="D179" s="94"/>
      <c r="E179" s="170"/>
      <c r="F179" s="94"/>
      <c r="G179" s="103"/>
      <c r="H179" s="77"/>
      <c r="I179" s="103"/>
      <c r="J179" s="108"/>
      <c r="K179" s="188">
        <f>K184</f>
        <v>0</v>
      </c>
      <c r="L179" s="192"/>
      <c r="M179" s="192"/>
      <c r="N179" s="192"/>
    </row>
    <row r="180" spans="1:14" s="1" customFormat="1" ht="16.5" customHeight="1" hidden="1">
      <c r="A180" s="43"/>
      <c r="B180" s="48"/>
      <c r="C180" s="77"/>
      <c r="D180" s="94"/>
      <c r="E180" s="170"/>
      <c r="F180" s="94"/>
      <c r="G180" s="103"/>
      <c r="H180" s="77"/>
      <c r="I180" s="103"/>
      <c r="J180" s="103"/>
      <c r="K180" s="182"/>
      <c r="L180" s="192"/>
      <c r="M180" s="192"/>
      <c r="N180" s="192"/>
    </row>
    <row r="181" spans="1:14" s="1" customFormat="1" ht="16.5" customHeight="1" hidden="1">
      <c r="A181" s="131" t="s">
        <v>34</v>
      </c>
      <c r="B181" s="132" t="s">
        <v>35</v>
      </c>
      <c r="C181" s="84">
        <f>C186</f>
        <v>0</v>
      </c>
      <c r="D181" s="108"/>
      <c r="E181" s="168">
        <f>E186</f>
        <v>0</v>
      </c>
      <c r="F181" s="108"/>
      <c r="G181" s="108"/>
      <c r="H181" s="84">
        <f>H186</f>
        <v>0</v>
      </c>
      <c r="I181" s="108"/>
      <c r="J181" s="103"/>
      <c r="K181" s="182"/>
      <c r="L181" s="192"/>
      <c r="M181" s="192"/>
      <c r="N181" s="192"/>
    </row>
    <row r="182" spans="1:14" s="1" customFormat="1" ht="16.5" customHeight="1" hidden="1">
      <c r="A182" s="133">
        <v>3500</v>
      </c>
      <c r="B182" s="132" t="s">
        <v>111</v>
      </c>
      <c r="C182" s="77"/>
      <c r="D182" s="103"/>
      <c r="E182" s="161"/>
      <c r="F182" s="103"/>
      <c r="G182" s="103"/>
      <c r="H182" s="77"/>
      <c r="I182" s="103"/>
      <c r="J182" s="103"/>
      <c r="K182" s="182"/>
      <c r="L182" s="192"/>
      <c r="M182" s="192"/>
      <c r="N182" s="192"/>
    </row>
    <row r="183" spans="1:14" s="1" customFormat="1" ht="16.5" customHeight="1" hidden="1">
      <c r="A183" s="77"/>
      <c r="B183" s="118"/>
      <c r="C183" s="77"/>
      <c r="D183" s="103"/>
      <c r="E183" s="161"/>
      <c r="F183" s="103"/>
      <c r="G183" s="103"/>
      <c r="H183" s="77"/>
      <c r="I183" s="103"/>
      <c r="J183" s="103"/>
      <c r="K183" s="182"/>
      <c r="L183" s="192"/>
      <c r="M183" s="192"/>
      <c r="N183" s="192"/>
    </row>
    <row r="184" spans="1:14" s="1" customFormat="1" ht="16.5" customHeight="1" hidden="1">
      <c r="A184" s="77"/>
      <c r="B184" s="118"/>
      <c r="C184" s="77"/>
      <c r="D184" s="103"/>
      <c r="E184" s="161"/>
      <c r="F184" s="103"/>
      <c r="G184" s="103"/>
      <c r="H184" s="77"/>
      <c r="I184" s="103"/>
      <c r="J184" s="102"/>
      <c r="K184" s="182">
        <f>K185</f>
        <v>0</v>
      </c>
      <c r="L184" s="192"/>
      <c r="M184" s="192"/>
      <c r="N184" s="192"/>
    </row>
    <row r="185" spans="1:14" s="1" customFormat="1" ht="16.5" customHeight="1" hidden="1">
      <c r="A185" s="133">
        <v>3800</v>
      </c>
      <c r="B185" s="132" t="s">
        <v>74</v>
      </c>
      <c r="C185" s="77"/>
      <c r="D185" s="103"/>
      <c r="E185" s="161"/>
      <c r="F185" s="103"/>
      <c r="G185" s="103"/>
      <c r="H185" s="77"/>
      <c r="I185" s="103"/>
      <c r="J185" s="115"/>
      <c r="K185" s="189">
        <f>K187</f>
        <v>0</v>
      </c>
      <c r="L185" s="192"/>
      <c r="M185" s="192"/>
      <c r="N185" s="192"/>
    </row>
    <row r="186" spans="1:14" s="1" customFormat="1" ht="16.5" customHeight="1" hidden="1">
      <c r="A186" s="131" t="s">
        <v>36</v>
      </c>
      <c r="B186" s="132" t="s">
        <v>75</v>
      </c>
      <c r="C186" s="76">
        <f>C187</f>
        <v>0</v>
      </c>
      <c r="D186" s="102"/>
      <c r="E186" s="152">
        <f>E187</f>
        <v>0</v>
      </c>
      <c r="F186" s="102"/>
      <c r="G186" s="102"/>
      <c r="H186" s="76">
        <f>H187</f>
        <v>0</v>
      </c>
      <c r="I186" s="102"/>
      <c r="J186" s="115"/>
      <c r="K186" s="189">
        <f>K187</f>
        <v>0</v>
      </c>
      <c r="L186" s="192"/>
      <c r="M186" s="192"/>
      <c r="N186" s="192"/>
    </row>
    <row r="187" spans="1:14" s="1" customFormat="1" ht="16.5" customHeight="1" hidden="1">
      <c r="A187" s="131" t="s">
        <v>76</v>
      </c>
      <c r="B187" s="132" t="s">
        <v>112</v>
      </c>
      <c r="C187" s="113">
        <f>C189</f>
        <v>0</v>
      </c>
      <c r="D187" s="115"/>
      <c r="E187" s="169">
        <f>E189</f>
        <v>0</v>
      </c>
      <c r="F187" s="115"/>
      <c r="G187" s="115"/>
      <c r="H187" s="113">
        <f>H189</f>
        <v>0</v>
      </c>
      <c r="I187" s="115"/>
      <c r="J187" s="101"/>
      <c r="K187" s="183"/>
      <c r="L187" s="192"/>
      <c r="M187" s="192"/>
      <c r="N187" s="192"/>
    </row>
    <row r="188" spans="1:14" s="1" customFormat="1" ht="16.5" customHeight="1" hidden="1">
      <c r="A188" s="77">
        <v>6420</v>
      </c>
      <c r="B188" s="118" t="s">
        <v>253</v>
      </c>
      <c r="C188" s="113">
        <f>C189</f>
        <v>0</v>
      </c>
      <c r="D188" s="115"/>
      <c r="E188" s="169">
        <f>E189</f>
        <v>0</v>
      </c>
      <c r="F188" s="115"/>
      <c r="G188" s="115"/>
      <c r="H188" s="113">
        <f>H189</f>
        <v>0</v>
      </c>
      <c r="I188" s="115"/>
      <c r="J188" s="103"/>
      <c r="K188" s="182"/>
      <c r="L188" s="192"/>
      <c r="M188" s="192"/>
      <c r="N188" s="192"/>
    </row>
    <row r="189" spans="1:14" s="1" customFormat="1" ht="16.5" customHeight="1" hidden="1">
      <c r="A189" s="78">
        <v>6422</v>
      </c>
      <c r="B189" s="118" t="s">
        <v>252</v>
      </c>
      <c r="C189" s="75"/>
      <c r="D189" s="101"/>
      <c r="E189" s="153"/>
      <c r="F189" s="101"/>
      <c r="G189" s="101"/>
      <c r="H189" s="75"/>
      <c r="I189" s="101"/>
      <c r="J189" s="103"/>
      <c r="K189" s="182"/>
      <c r="L189" s="192"/>
      <c r="M189" s="192"/>
      <c r="N189" s="192"/>
    </row>
    <row r="190" spans="1:14" s="1" customFormat="1" ht="16.5" customHeight="1" hidden="1">
      <c r="A190" s="41">
        <v>6500</v>
      </c>
      <c r="B190" s="47" t="s">
        <v>113</v>
      </c>
      <c r="C190" s="77"/>
      <c r="D190" s="94"/>
      <c r="E190" s="170"/>
      <c r="F190" s="94"/>
      <c r="G190" s="103"/>
      <c r="H190" s="77"/>
      <c r="I190" s="103"/>
      <c r="J190" s="103"/>
      <c r="K190" s="182"/>
      <c r="L190" s="192"/>
      <c r="M190" s="192"/>
      <c r="N190" s="192"/>
    </row>
    <row r="191" spans="1:14" s="1" customFormat="1" ht="16.5" customHeight="1" hidden="1">
      <c r="A191" s="41">
        <v>7000</v>
      </c>
      <c r="B191" s="47" t="s">
        <v>114</v>
      </c>
      <c r="C191" s="77"/>
      <c r="D191" s="94"/>
      <c r="E191" s="170"/>
      <c r="F191" s="94"/>
      <c r="G191" s="103"/>
      <c r="H191" s="77"/>
      <c r="I191" s="103"/>
      <c r="J191" s="103"/>
      <c r="K191" s="182"/>
      <c r="L191" s="192"/>
      <c r="M191" s="192"/>
      <c r="N191" s="192"/>
    </row>
    <row r="192" spans="1:14" s="1" customFormat="1" ht="32.25" customHeight="1">
      <c r="A192" s="39" t="s">
        <v>77</v>
      </c>
      <c r="B192" s="47" t="s">
        <v>78</v>
      </c>
      <c r="C192" s="173">
        <f>C196</f>
        <v>50300</v>
      </c>
      <c r="D192" s="94"/>
      <c r="E192" s="170"/>
      <c r="F192" s="94"/>
      <c r="G192" s="103"/>
      <c r="H192" s="77"/>
      <c r="I192" s="103"/>
      <c r="J192" s="103"/>
      <c r="K192" s="182"/>
      <c r="L192" s="192"/>
      <c r="M192" s="192"/>
      <c r="N192" s="192"/>
    </row>
    <row r="193" spans="1:14" s="1" customFormat="1" ht="16.5" customHeight="1" hidden="1">
      <c r="A193" s="39" t="s">
        <v>79</v>
      </c>
      <c r="B193" s="47" t="s">
        <v>80</v>
      </c>
      <c r="C193" s="74"/>
      <c r="D193" s="94"/>
      <c r="E193" s="170"/>
      <c r="F193" s="94"/>
      <c r="G193" s="103"/>
      <c r="H193" s="77"/>
      <c r="I193" s="103"/>
      <c r="J193" s="103"/>
      <c r="K193" s="182"/>
      <c r="L193" s="192"/>
      <c r="M193" s="192"/>
      <c r="N193" s="192"/>
    </row>
    <row r="194" spans="1:14" s="1" customFormat="1" ht="16.5" customHeight="1" hidden="1">
      <c r="A194" s="43"/>
      <c r="B194" s="48"/>
      <c r="C194" s="74"/>
      <c r="D194" s="94"/>
      <c r="E194" s="170"/>
      <c r="F194" s="94"/>
      <c r="G194" s="103"/>
      <c r="H194" s="77"/>
      <c r="I194" s="103"/>
      <c r="J194" s="103"/>
      <c r="K194" s="182"/>
      <c r="L194" s="192"/>
      <c r="M194" s="192"/>
      <c r="N194" s="192"/>
    </row>
    <row r="195" spans="1:14" s="1" customFormat="1" ht="16.5" customHeight="1" hidden="1">
      <c r="A195" s="45"/>
      <c r="B195" s="48"/>
      <c r="C195" s="74"/>
      <c r="D195" s="94"/>
      <c r="E195" s="170"/>
      <c r="F195" s="94"/>
      <c r="G195" s="103"/>
      <c r="H195" s="77"/>
      <c r="I195" s="103"/>
      <c r="J195" s="103"/>
      <c r="K195" s="182"/>
      <c r="L195" s="192"/>
      <c r="M195" s="192"/>
      <c r="N195" s="192"/>
    </row>
    <row r="196" spans="1:14" s="1" customFormat="1" ht="16.5" customHeight="1">
      <c r="A196" s="39" t="s">
        <v>81</v>
      </c>
      <c r="B196" s="47" t="s">
        <v>82</v>
      </c>
      <c r="C196" s="84">
        <f>C197</f>
        <v>50300</v>
      </c>
      <c r="D196" s="94"/>
      <c r="E196" s="170"/>
      <c r="F196" s="94"/>
      <c r="G196" s="103"/>
      <c r="H196" s="77"/>
      <c r="I196" s="103"/>
      <c r="J196" s="103"/>
      <c r="K196" s="182"/>
      <c r="L196" s="192"/>
      <c r="M196" s="192"/>
      <c r="N196" s="192"/>
    </row>
    <row r="197" spans="1:14" s="1" customFormat="1" ht="30" customHeight="1">
      <c r="A197" s="43">
        <v>7710</v>
      </c>
      <c r="B197" s="208" t="s">
        <v>276</v>
      </c>
      <c r="C197" s="76">
        <f>C198</f>
        <v>50300</v>
      </c>
      <c r="D197" s="94"/>
      <c r="E197" s="170"/>
      <c r="F197" s="94"/>
      <c r="G197" s="103"/>
      <c r="H197" s="77"/>
      <c r="I197" s="103"/>
      <c r="J197" s="103"/>
      <c r="K197" s="182"/>
      <c r="L197" s="192"/>
      <c r="M197" s="192"/>
      <c r="N197" s="192"/>
    </row>
    <row r="198" spans="1:14" s="1" customFormat="1" ht="16.5" customHeight="1">
      <c r="A198" s="295">
        <v>7712</v>
      </c>
      <c r="B198" s="296" t="s">
        <v>277</v>
      </c>
      <c r="C198" s="75">
        <v>50300</v>
      </c>
      <c r="D198" s="94"/>
      <c r="E198" s="170"/>
      <c r="F198" s="94"/>
      <c r="G198" s="197"/>
      <c r="H198" s="77"/>
      <c r="I198" s="103"/>
      <c r="J198" s="103"/>
      <c r="K198" s="182"/>
      <c r="L198" s="192"/>
      <c r="M198" s="192"/>
      <c r="N198" s="192"/>
    </row>
    <row r="199" spans="1:14" s="1" customFormat="1" ht="16.5" customHeight="1" hidden="1">
      <c r="A199" s="39" t="s">
        <v>83</v>
      </c>
      <c r="B199" s="47" t="s">
        <v>84</v>
      </c>
      <c r="C199" s="77"/>
      <c r="D199" s="94"/>
      <c r="E199" s="170"/>
      <c r="F199" s="94"/>
      <c r="G199" s="103"/>
      <c r="H199" s="77"/>
      <c r="I199" s="103"/>
      <c r="J199" s="103"/>
      <c r="K199" s="182"/>
      <c r="L199" s="192"/>
      <c r="M199" s="192"/>
      <c r="N199" s="192"/>
    </row>
    <row r="200" spans="1:14" s="1" customFormat="1" ht="16.5" customHeight="1" hidden="1">
      <c r="A200" s="39" t="s">
        <v>37</v>
      </c>
      <c r="B200" s="47" t="s">
        <v>38</v>
      </c>
      <c r="C200" s="77"/>
      <c r="D200" s="94"/>
      <c r="E200" s="170"/>
      <c r="F200" s="94"/>
      <c r="G200" s="103"/>
      <c r="H200" s="77"/>
      <c r="I200" s="103"/>
      <c r="J200" s="103"/>
      <c r="K200" s="182"/>
      <c r="L200" s="192"/>
      <c r="M200" s="192"/>
      <c r="N200" s="192"/>
    </row>
    <row r="201" spans="1:14" s="1" customFormat="1" ht="16.5" customHeight="1" hidden="1">
      <c r="A201" s="43"/>
      <c r="B201" s="48"/>
      <c r="C201" s="77"/>
      <c r="D201" s="94"/>
      <c r="E201" s="170"/>
      <c r="F201" s="94"/>
      <c r="G201" s="103"/>
      <c r="H201" s="77"/>
      <c r="I201" s="103"/>
      <c r="J201" s="103"/>
      <c r="K201" s="182"/>
      <c r="L201" s="192"/>
      <c r="M201" s="192"/>
      <c r="N201" s="192"/>
    </row>
    <row r="202" spans="1:14" s="1" customFormat="1" ht="16.5" customHeight="1" hidden="1">
      <c r="A202" s="45"/>
      <c r="B202" s="48"/>
      <c r="C202" s="77"/>
      <c r="D202" s="94"/>
      <c r="E202" s="170"/>
      <c r="F202" s="94"/>
      <c r="G202" s="103"/>
      <c r="H202" s="77"/>
      <c r="I202" s="103"/>
      <c r="J202" s="103"/>
      <c r="K202" s="182"/>
      <c r="L202" s="192"/>
      <c r="M202" s="192"/>
      <c r="N202" s="192"/>
    </row>
    <row r="203" spans="1:14" s="1" customFormat="1" ht="16.5" customHeight="1" hidden="1">
      <c r="A203" s="45"/>
      <c r="B203" s="48"/>
      <c r="C203" s="77"/>
      <c r="D203" s="94"/>
      <c r="E203" s="170"/>
      <c r="F203" s="94"/>
      <c r="G203" s="103"/>
      <c r="H203" s="77"/>
      <c r="I203" s="103"/>
      <c r="J203" s="103"/>
      <c r="K203" s="182"/>
      <c r="L203" s="192"/>
      <c r="M203" s="192"/>
      <c r="N203" s="192"/>
    </row>
    <row r="204" spans="1:14" s="1" customFormat="1" ht="16.5" customHeight="1" hidden="1">
      <c r="A204" s="39" t="s">
        <v>85</v>
      </c>
      <c r="B204" s="47" t="s">
        <v>115</v>
      </c>
      <c r="C204" s="77"/>
      <c r="D204" s="94"/>
      <c r="E204" s="170"/>
      <c r="F204" s="94"/>
      <c r="G204" s="103"/>
      <c r="H204" s="77"/>
      <c r="I204" s="103"/>
      <c r="J204" s="103"/>
      <c r="K204" s="182"/>
      <c r="L204" s="192"/>
      <c r="M204" s="192"/>
      <c r="N204" s="192"/>
    </row>
    <row r="205" spans="1:14" s="1" customFormat="1" ht="16.5" customHeight="1" hidden="1">
      <c r="A205" s="43"/>
      <c r="B205" s="48"/>
      <c r="C205" s="77"/>
      <c r="D205" s="94"/>
      <c r="E205" s="170"/>
      <c r="F205" s="94"/>
      <c r="G205" s="103"/>
      <c r="H205" s="77"/>
      <c r="I205" s="103"/>
      <c r="J205" s="103"/>
      <c r="K205" s="182"/>
      <c r="L205" s="192"/>
      <c r="M205" s="192"/>
      <c r="N205" s="192"/>
    </row>
    <row r="206" spans="1:14" s="1" customFormat="1" ht="16.5" customHeight="1" hidden="1">
      <c r="A206" s="45"/>
      <c r="B206" s="48"/>
      <c r="C206" s="77"/>
      <c r="D206" s="94"/>
      <c r="E206" s="170"/>
      <c r="F206" s="94"/>
      <c r="G206" s="103"/>
      <c r="H206" s="77"/>
      <c r="I206" s="103"/>
      <c r="J206" s="103"/>
      <c r="K206" s="182"/>
      <c r="L206" s="192"/>
      <c r="M206" s="192"/>
      <c r="N206" s="192"/>
    </row>
    <row r="207" spans="1:14" s="1" customFormat="1" ht="16.5" customHeight="1" hidden="1">
      <c r="A207" s="39" t="s">
        <v>86</v>
      </c>
      <c r="B207" s="47" t="s">
        <v>124</v>
      </c>
      <c r="C207" s="77"/>
      <c r="D207" s="94"/>
      <c r="E207" s="170"/>
      <c r="F207" s="94"/>
      <c r="G207" s="103"/>
      <c r="H207" s="77"/>
      <c r="I207" s="103"/>
      <c r="J207" s="103"/>
      <c r="K207" s="182"/>
      <c r="L207" s="192"/>
      <c r="M207" s="192"/>
      <c r="N207" s="192"/>
    </row>
    <row r="208" spans="1:14" s="1" customFormat="1" ht="16.5" customHeight="1" hidden="1">
      <c r="A208" s="43">
        <v>7470</v>
      </c>
      <c r="B208" s="48" t="s">
        <v>116</v>
      </c>
      <c r="C208" s="77"/>
      <c r="D208" s="94"/>
      <c r="E208" s="170"/>
      <c r="F208" s="94"/>
      <c r="G208" s="103"/>
      <c r="H208" s="77"/>
      <c r="I208" s="103"/>
      <c r="J208" s="103"/>
      <c r="K208" s="182"/>
      <c r="L208" s="192"/>
      <c r="M208" s="192"/>
      <c r="N208" s="192"/>
    </row>
    <row r="209" spans="1:14" s="1" customFormat="1" ht="16.5" customHeight="1" hidden="1">
      <c r="A209" s="43"/>
      <c r="B209" s="48"/>
      <c r="C209" s="77"/>
      <c r="D209" s="94"/>
      <c r="E209" s="170"/>
      <c r="F209" s="94"/>
      <c r="G209" s="103"/>
      <c r="H209" s="77"/>
      <c r="I209" s="103"/>
      <c r="J209" s="103"/>
      <c r="K209" s="182"/>
      <c r="L209" s="192"/>
      <c r="M209" s="192"/>
      <c r="N209" s="192"/>
    </row>
    <row r="210" spans="1:14" s="1" customFormat="1" ht="16.5" customHeight="1" hidden="1">
      <c r="A210" s="39" t="s">
        <v>87</v>
      </c>
      <c r="B210" s="47" t="s">
        <v>88</v>
      </c>
      <c r="C210" s="77"/>
      <c r="D210" s="94"/>
      <c r="E210" s="170"/>
      <c r="F210" s="94"/>
      <c r="G210" s="103"/>
      <c r="H210" s="77"/>
      <c r="I210" s="103"/>
      <c r="J210" s="103"/>
      <c r="K210" s="182"/>
      <c r="L210" s="192"/>
      <c r="M210" s="192"/>
      <c r="N210" s="192"/>
    </row>
    <row r="211" spans="1:14" s="1" customFormat="1" ht="16.5" customHeight="1" hidden="1">
      <c r="A211" s="43"/>
      <c r="B211" s="48"/>
      <c r="C211" s="77"/>
      <c r="D211" s="94"/>
      <c r="E211" s="170"/>
      <c r="F211" s="94"/>
      <c r="G211" s="103"/>
      <c r="H211" s="77"/>
      <c r="I211" s="103"/>
      <c r="J211" s="103"/>
      <c r="K211" s="182"/>
      <c r="L211" s="192"/>
      <c r="M211" s="192"/>
      <c r="N211" s="192"/>
    </row>
    <row r="212" spans="1:14" s="1" customFormat="1" ht="16.5" customHeight="1" hidden="1">
      <c r="A212" s="45"/>
      <c r="B212" s="48"/>
      <c r="C212" s="77"/>
      <c r="D212" s="94"/>
      <c r="E212" s="170"/>
      <c r="F212" s="94"/>
      <c r="G212" s="103"/>
      <c r="H212" s="84">
        <f>H213</f>
        <v>0</v>
      </c>
      <c r="I212" s="214">
        <f>I213</f>
        <v>0</v>
      </c>
      <c r="J212" s="84">
        <f>J213</f>
        <v>0</v>
      </c>
      <c r="K212" s="84">
        <f>K213</f>
        <v>0</v>
      </c>
      <c r="L212" s="192"/>
      <c r="M212" s="192"/>
      <c r="N212" s="192"/>
    </row>
    <row r="213" spans="1:14" s="1" customFormat="1" ht="16.5" customHeight="1" hidden="1">
      <c r="A213" s="45"/>
      <c r="B213" s="48"/>
      <c r="C213" s="77"/>
      <c r="D213" s="94"/>
      <c r="E213" s="170"/>
      <c r="F213" s="94"/>
      <c r="G213" s="103"/>
      <c r="H213" s="84"/>
      <c r="I213" s="214">
        <f>I214+I221</f>
        <v>0</v>
      </c>
      <c r="J213" s="84">
        <f>J214+J221</f>
        <v>0</v>
      </c>
      <c r="K213" s="84"/>
      <c r="L213" s="192"/>
      <c r="M213" s="192"/>
      <c r="N213" s="192"/>
    </row>
    <row r="214" spans="1:14" s="1" customFormat="1" ht="17.25" customHeight="1" hidden="1">
      <c r="A214" s="39">
        <v>5000</v>
      </c>
      <c r="B214" s="47" t="s">
        <v>89</v>
      </c>
      <c r="C214" s="173">
        <f>C215</f>
        <v>0</v>
      </c>
      <c r="D214" s="90"/>
      <c r="E214" s="151">
        <f>E215</f>
        <v>15356</v>
      </c>
      <c r="F214" s="151"/>
      <c r="G214" s="197"/>
      <c r="H214" s="190">
        <f>H215</f>
        <v>0</v>
      </c>
      <c r="I214" s="190">
        <f>I215</f>
        <v>0</v>
      </c>
      <c r="J214" s="190">
        <f>J215</f>
        <v>0</v>
      </c>
      <c r="K214" s="190">
        <f>K215</f>
        <v>0</v>
      </c>
      <c r="L214" s="192"/>
      <c r="M214" s="192"/>
      <c r="N214" s="192"/>
    </row>
    <row r="215" spans="1:14" s="1" customFormat="1" ht="21" customHeight="1" hidden="1">
      <c r="A215" s="41">
        <v>5000</v>
      </c>
      <c r="B215" s="47" t="s">
        <v>90</v>
      </c>
      <c r="C215" s="65">
        <f>C216+C223</f>
        <v>0</v>
      </c>
      <c r="D215" s="90"/>
      <c r="E215" s="151">
        <f>E216+E223</f>
        <v>15356</v>
      </c>
      <c r="F215" s="151"/>
      <c r="G215" s="108"/>
      <c r="H215" s="188">
        <f>H216+H223</f>
        <v>0</v>
      </c>
      <c r="I215" s="188">
        <f>I216+I223</f>
        <v>0</v>
      </c>
      <c r="J215" s="188">
        <f>J216+J223</f>
        <v>0</v>
      </c>
      <c r="K215" s="188">
        <f>K216+K223</f>
        <v>0</v>
      </c>
      <c r="L215" s="192"/>
      <c r="M215" s="192"/>
      <c r="N215" s="192"/>
    </row>
    <row r="216" spans="1:14" s="1" customFormat="1" ht="20.25" customHeight="1" hidden="1">
      <c r="A216" s="39" t="s">
        <v>39</v>
      </c>
      <c r="B216" s="47" t="s">
        <v>40</v>
      </c>
      <c r="C216" s="65">
        <f>C217+C218+C221+C222</f>
        <v>0</v>
      </c>
      <c r="D216" s="90"/>
      <c r="E216" s="151">
        <f>E217+E218+E221+E222</f>
        <v>2546</v>
      </c>
      <c r="F216" s="151"/>
      <c r="G216" s="108"/>
      <c r="H216" s="211">
        <f>H218</f>
        <v>0</v>
      </c>
      <c r="I216" s="211">
        <f>I218</f>
        <v>0</v>
      </c>
      <c r="J216" s="211">
        <f>J218</f>
        <v>0</v>
      </c>
      <c r="K216" s="211">
        <f>K218</f>
        <v>0</v>
      </c>
      <c r="L216" s="192"/>
      <c r="M216" s="192"/>
      <c r="N216" s="192"/>
    </row>
    <row r="217" spans="1:14" s="1" customFormat="1" ht="16.5" customHeight="1" hidden="1">
      <c r="A217" s="43" t="s">
        <v>205</v>
      </c>
      <c r="B217" s="48" t="s">
        <v>206</v>
      </c>
      <c r="C217" s="43"/>
      <c r="D217" s="94"/>
      <c r="E217" s="170"/>
      <c r="F217" s="170"/>
      <c r="G217" s="103"/>
      <c r="H217" s="53"/>
      <c r="I217" s="216"/>
      <c r="J217" s="76"/>
      <c r="K217" s="182">
        <v>0</v>
      </c>
      <c r="L217" s="192"/>
      <c r="M217" s="192"/>
      <c r="N217" s="192"/>
    </row>
    <row r="218" spans="1:14" s="1" customFormat="1" ht="30.75" customHeight="1" hidden="1">
      <c r="A218" s="43">
        <v>5120</v>
      </c>
      <c r="B218" s="48" t="s">
        <v>207</v>
      </c>
      <c r="C218" s="53">
        <f>C219+C220</f>
        <v>0</v>
      </c>
      <c r="D218" s="91"/>
      <c r="E218" s="163">
        <f>E219+E220</f>
        <v>2546</v>
      </c>
      <c r="F218" s="163"/>
      <c r="G218" s="102"/>
      <c r="H218" s="53">
        <f>H219+H220</f>
        <v>0</v>
      </c>
      <c r="I218" s="217"/>
      <c r="J218" s="77"/>
      <c r="K218" s="245">
        <f>K219+K220</f>
        <v>0</v>
      </c>
      <c r="L218" s="199"/>
      <c r="M218" s="199"/>
      <c r="N218" s="199"/>
    </row>
    <row r="219" spans="1:14" s="1" customFormat="1" ht="21.75" customHeight="1" hidden="1">
      <c r="A219" s="45">
        <v>5121</v>
      </c>
      <c r="B219" s="256" t="s">
        <v>228</v>
      </c>
      <c r="C219" s="60"/>
      <c r="D219" s="98"/>
      <c r="E219" s="171">
        <v>2546</v>
      </c>
      <c r="F219" s="98"/>
      <c r="G219" s="102"/>
      <c r="H219" s="64"/>
      <c r="I219" s="218"/>
      <c r="J219" s="103"/>
      <c r="K219" s="182"/>
      <c r="L219" s="259"/>
      <c r="M219" s="260"/>
      <c r="N219" s="199"/>
    </row>
    <row r="220" spans="1:14" s="1" customFormat="1" ht="29.25" customHeight="1" hidden="1">
      <c r="A220" s="45">
        <v>5129</v>
      </c>
      <c r="B220" s="256" t="s">
        <v>208</v>
      </c>
      <c r="C220" s="43"/>
      <c r="D220" s="94"/>
      <c r="E220" s="170"/>
      <c r="F220" s="94"/>
      <c r="G220" s="103"/>
      <c r="H220" s="43"/>
      <c r="I220" s="219"/>
      <c r="J220" s="103"/>
      <c r="K220" s="246"/>
      <c r="L220" s="199"/>
      <c r="M220" s="199"/>
      <c r="N220" s="199"/>
    </row>
    <row r="221" spans="1:14" s="1" customFormat="1" ht="21.75" customHeight="1" hidden="1">
      <c r="A221" s="43" t="s">
        <v>209</v>
      </c>
      <c r="B221" s="48" t="s">
        <v>210</v>
      </c>
      <c r="C221" s="43"/>
      <c r="D221" s="94"/>
      <c r="E221" s="170"/>
      <c r="F221" s="94"/>
      <c r="G221" s="103"/>
      <c r="H221" s="53">
        <f>H223+H222</f>
        <v>0</v>
      </c>
      <c r="I221" s="215">
        <f>I223+I222</f>
        <v>0</v>
      </c>
      <c r="J221" s="53">
        <f>J223+J222</f>
        <v>0</v>
      </c>
      <c r="K221" s="53">
        <f>K223+K222</f>
        <v>0</v>
      </c>
      <c r="L221" s="199"/>
      <c r="M221" s="199"/>
      <c r="N221" s="199"/>
    </row>
    <row r="222" spans="1:14" s="1" customFormat="1" ht="16.5" customHeight="1" hidden="1">
      <c r="A222" s="43" t="s">
        <v>211</v>
      </c>
      <c r="B222" s="48" t="s">
        <v>212</v>
      </c>
      <c r="C222" s="43"/>
      <c r="D222" s="94"/>
      <c r="E222" s="170"/>
      <c r="F222" s="94"/>
      <c r="G222" s="103"/>
      <c r="H222" s="43"/>
      <c r="I222" s="220"/>
      <c r="J222" s="43"/>
      <c r="K222" s="43"/>
      <c r="L222" s="199"/>
      <c r="M222" s="199"/>
      <c r="N222" s="199"/>
    </row>
    <row r="223" spans="1:14" s="1" customFormat="1" ht="22.5" customHeight="1" hidden="1">
      <c r="A223" s="39" t="s">
        <v>91</v>
      </c>
      <c r="B223" s="39" t="s">
        <v>92</v>
      </c>
      <c r="C223" s="65">
        <f>C224+C225+C232+C233+C234</f>
        <v>0</v>
      </c>
      <c r="D223" s="90"/>
      <c r="E223" s="151">
        <f>E224+E225+E232+E233+E234</f>
        <v>12810</v>
      </c>
      <c r="F223" s="151"/>
      <c r="G223" s="108"/>
      <c r="H223" s="211">
        <f>H224+H225+H232+H233+H234</f>
        <v>0</v>
      </c>
      <c r="I223" s="211">
        <f>I224+I225+I232+I233+I234</f>
        <v>0</v>
      </c>
      <c r="J223" s="211">
        <f>J224+J225+J232+J233+J234</f>
        <v>0</v>
      </c>
      <c r="K223" s="211">
        <f>K224+K225+K232+K233+K234</f>
        <v>0</v>
      </c>
      <c r="L223" s="259"/>
      <c r="M223" s="199"/>
      <c r="N223" s="199"/>
    </row>
    <row r="224" spans="1:14" s="1" customFormat="1" ht="16.5" customHeight="1" hidden="1">
      <c r="A224" s="43" t="s">
        <v>213</v>
      </c>
      <c r="B224" s="48" t="s">
        <v>214</v>
      </c>
      <c r="C224" s="43"/>
      <c r="D224" s="94"/>
      <c r="E224" s="170"/>
      <c r="F224" s="170"/>
      <c r="G224" s="103"/>
      <c r="H224" s="43"/>
      <c r="I224" s="220"/>
      <c r="J224" s="43"/>
      <c r="K224" s="183"/>
      <c r="L224" s="259"/>
      <c r="M224" s="199"/>
      <c r="N224" s="199"/>
    </row>
    <row r="225" spans="1:14" s="1" customFormat="1" ht="15.75" customHeight="1" hidden="1">
      <c r="A225" s="43" t="s">
        <v>215</v>
      </c>
      <c r="B225" s="48" t="s">
        <v>216</v>
      </c>
      <c r="C225" s="54">
        <f>C226+C227+C230+C231+C228+C229</f>
        <v>0</v>
      </c>
      <c r="D225" s="91"/>
      <c r="E225" s="163">
        <f>E226+E227+E230+E231+E228+E229</f>
        <v>12810</v>
      </c>
      <c r="F225" s="163"/>
      <c r="G225" s="102"/>
      <c r="H225" s="237">
        <f>H226+H227+H230+H231+H228+H229</f>
        <v>0</v>
      </c>
      <c r="I225" s="215">
        <v>0</v>
      </c>
      <c r="J225" s="53">
        <f>J226+J227+J230+J231+J228+J229</f>
        <v>0</v>
      </c>
      <c r="K225" s="237">
        <f>K226+K227+K230+K231+K228+K229</f>
        <v>0</v>
      </c>
      <c r="L225" s="199"/>
      <c r="M225" s="199"/>
      <c r="N225" s="199"/>
    </row>
    <row r="226" spans="1:14" s="1" customFormat="1" ht="21" customHeight="1" hidden="1">
      <c r="A226" s="45">
        <v>5231</v>
      </c>
      <c r="B226" s="256" t="s">
        <v>217</v>
      </c>
      <c r="C226" s="54"/>
      <c r="D226" s="94"/>
      <c r="E226" s="170"/>
      <c r="F226" s="94"/>
      <c r="G226" s="103"/>
      <c r="H226" s="53">
        <f>C226+I226+J226</f>
        <v>0</v>
      </c>
      <c r="I226" s="221"/>
      <c r="J226" s="54"/>
      <c r="K226" s="182">
        <v>0</v>
      </c>
      <c r="L226" s="199"/>
      <c r="M226" s="199"/>
      <c r="N226" s="199"/>
    </row>
    <row r="227" spans="1:14" s="1" customFormat="1" ht="18.75" customHeight="1" hidden="1">
      <c r="A227" s="45">
        <v>5232</v>
      </c>
      <c r="B227" s="139" t="s">
        <v>218</v>
      </c>
      <c r="C227" s="54"/>
      <c r="D227" s="91"/>
      <c r="E227" s="163">
        <v>4172</v>
      </c>
      <c r="F227" s="91"/>
      <c r="G227" s="102"/>
      <c r="H227" s="53"/>
      <c r="I227" s="215"/>
      <c r="J227" s="53"/>
      <c r="K227" s="182"/>
      <c r="L227" s="199"/>
      <c r="M227" s="199"/>
      <c r="N227" s="199"/>
    </row>
    <row r="228" spans="1:14" s="234" customFormat="1" ht="16.5" customHeight="1" hidden="1">
      <c r="A228" s="229">
        <v>5233</v>
      </c>
      <c r="B228" s="230" t="s">
        <v>227</v>
      </c>
      <c r="C228" s="229"/>
      <c r="D228" s="231"/>
      <c r="E228" s="232">
        <v>0</v>
      </c>
      <c r="F228" s="231"/>
      <c r="G228" s="233"/>
      <c r="H228" s="53"/>
      <c r="I228" s="215"/>
      <c r="J228" s="53"/>
      <c r="K228" s="182"/>
      <c r="L228" s="261"/>
      <c r="M228" s="261"/>
      <c r="N228" s="261"/>
    </row>
    <row r="229" spans="1:14" s="1" customFormat="1" ht="16.5" customHeight="1" hidden="1">
      <c r="A229" s="78">
        <v>5236</v>
      </c>
      <c r="B229" s="140" t="s">
        <v>233</v>
      </c>
      <c r="C229" s="75"/>
      <c r="D229" s="102"/>
      <c r="E229" s="152"/>
      <c r="F229" s="102"/>
      <c r="G229" s="102"/>
      <c r="H229" s="76"/>
      <c r="I229" s="76"/>
      <c r="J229" s="76"/>
      <c r="K229" s="182"/>
      <c r="L229" s="199"/>
      <c r="M229" s="199"/>
      <c r="N229" s="199"/>
    </row>
    <row r="230" spans="1:14" s="1" customFormat="1" ht="16.5" customHeight="1" hidden="1">
      <c r="A230" s="45">
        <v>5238</v>
      </c>
      <c r="B230" s="256" t="s">
        <v>219</v>
      </c>
      <c r="C230" s="54"/>
      <c r="D230" s="91"/>
      <c r="E230" s="163">
        <v>8638</v>
      </c>
      <c r="F230" s="91"/>
      <c r="G230" s="102"/>
      <c r="H230" s="53"/>
      <c r="I230" s="53"/>
      <c r="J230" s="53"/>
      <c r="K230" s="182"/>
      <c r="L230" s="262"/>
      <c r="M230" s="260"/>
      <c r="N230" s="199"/>
    </row>
    <row r="231" spans="1:14" s="1" customFormat="1" ht="16.5" customHeight="1" hidden="1">
      <c r="A231" s="45">
        <v>5239</v>
      </c>
      <c r="B231" s="139" t="s">
        <v>220</v>
      </c>
      <c r="C231" s="53"/>
      <c r="D231" s="91"/>
      <c r="E231" s="163"/>
      <c r="F231" s="91"/>
      <c r="G231" s="102"/>
      <c r="H231" s="53"/>
      <c r="I231" s="53"/>
      <c r="J231" s="53"/>
      <c r="K231" s="182"/>
      <c r="L231" s="192"/>
      <c r="M231" s="192"/>
      <c r="N231" s="192"/>
    </row>
    <row r="232" spans="1:14" s="1" customFormat="1" ht="16.5" customHeight="1" hidden="1">
      <c r="A232" s="43" t="s">
        <v>221</v>
      </c>
      <c r="B232" s="48" t="s">
        <v>222</v>
      </c>
      <c r="C232" s="43"/>
      <c r="D232" s="94"/>
      <c r="E232" s="170"/>
      <c r="F232" s="94"/>
      <c r="G232" s="103"/>
      <c r="H232" s="43"/>
      <c r="I232" s="43"/>
      <c r="J232" s="43"/>
      <c r="K232" s="182"/>
      <c r="L232" s="192"/>
      <c r="M232" s="192"/>
      <c r="N232" s="192"/>
    </row>
    <row r="233" spans="1:14" s="1" customFormat="1" ht="16.5" customHeight="1" hidden="1">
      <c r="A233" s="43" t="s">
        <v>223</v>
      </c>
      <c r="B233" s="48" t="s">
        <v>224</v>
      </c>
      <c r="C233" s="43"/>
      <c r="D233" s="94"/>
      <c r="E233" s="170"/>
      <c r="F233" s="94"/>
      <c r="G233" s="103"/>
      <c r="H233" s="43"/>
      <c r="I233" s="43"/>
      <c r="J233" s="43"/>
      <c r="K233" s="182"/>
      <c r="L233" s="192"/>
      <c r="M233" s="192"/>
      <c r="N233" s="192"/>
    </row>
    <row r="234" spans="1:14" s="1" customFormat="1" ht="16.5" customHeight="1" hidden="1">
      <c r="A234" s="43" t="s">
        <v>225</v>
      </c>
      <c r="B234" s="48" t="s">
        <v>226</v>
      </c>
      <c r="C234" s="53"/>
      <c r="D234" s="91"/>
      <c r="E234" s="163"/>
      <c r="F234" s="91"/>
      <c r="G234" s="102"/>
      <c r="H234" s="53"/>
      <c r="I234" s="53"/>
      <c r="J234" s="53"/>
      <c r="K234" s="182"/>
      <c r="L234" s="192"/>
      <c r="M234" s="192"/>
      <c r="N234" s="192"/>
    </row>
    <row r="235" spans="1:14" s="1" customFormat="1" ht="16.5" customHeight="1" hidden="1">
      <c r="A235" s="39" t="s">
        <v>117</v>
      </c>
      <c r="B235" s="47" t="s">
        <v>118</v>
      </c>
      <c r="C235" s="43"/>
      <c r="D235" s="94"/>
      <c r="E235" s="170"/>
      <c r="F235" s="94"/>
      <c r="G235" s="103"/>
      <c r="H235" s="43"/>
      <c r="I235" s="43"/>
      <c r="J235" s="43"/>
      <c r="K235" s="182"/>
      <c r="L235" s="192"/>
      <c r="M235" s="192"/>
      <c r="N235" s="192"/>
    </row>
    <row r="236" spans="1:14" s="1" customFormat="1" ht="16.5" customHeight="1" hidden="1">
      <c r="A236" s="43"/>
      <c r="B236" s="48"/>
      <c r="C236" s="43"/>
      <c r="D236" s="94"/>
      <c r="E236" s="170"/>
      <c r="F236" s="94"/>
      <c r="G236" s="103"/>
      <c r="H236" s="43"/>
      <c r="I236" s="43"/>
      <c r="J236" s="43"/>
      <c r="K236" s="182"/>
      <c r="L236" s="192"/>
      <c r="M236" s="192"/>
      <c r="N236" s="192"/>
    </row>
    <row r="237" spans="1:14" s="1" customFormat="1" ht="16.5" customHeight="1" hidden="1">
      <c r="A237" s="41">
        <v>9000</v>
      </c>
      <c r="B237" s="39" t="s">
        <v>119</v>
      </c>
      <c r="C237" s="43"/>
      <c r="D237" s="94"/>
      <c r="E237" s="170"/>
      <c r="F237" s="94"/>
      <c r="G237" s="103"/>
      <c r="H237" s="43"/>
      <c r="I237" s="43"/>
      <c r="J237" s="43"/>
      <c r="K237" s="182"/>
      <c r="L237" s="192"/>
      <c r="M237" s="192"/>
      <c r="N237" s="192"/>
    </row>
    <row r="238" spans="1:14" s="1" customFormat="1" ht="16.5" customHeight="1" hidden="1">
      <c r="A238" s="43"/>
      <c r="B238" s="48"/>
      <c r="C238" s="43"/>
      <c r="D238" s="94"/>
      <c r="E238" s="170"/>
      <c r="F238" s="94"/>
      <c r="G238" s="103"/>
      <c r="H238" s="43"/>
      <c r="I238" s="43"/>
      <c r="J238" s="43"/>
      <c r="K238" s="182"/>
      <c r="L238" s="192"/>
      <c r="M238" s="192"/>
      <c r="N238" s="192"/>
    </row>
    <row r="239" spans="1:14" s="1" customFormat="1" ht="16.5" customHeight="1" hidden="1">
      <c r="A239" s="43"/>
      <c r="B239" s="48"/>
      <c r="C239" s="43"/>
      <c r="D239" s="94"/>
      <c r="E239" s="170"/>
      <c r="F239" s="94"/>
      <c r="G239" s="103"/>
      <c r="H239" s="43"/>
      <c r="I239" s="43"/>
      <c r="J239" s="43"/>
      <c r="K239" s="182"/>
      <c r="L239" s="192"/>
      <c r="M239" s="192"/>
      <c r="N239" s="192"/>
    </row>
    <row r="240" spans="1:14" s="1" customFormat="1" ht="16.5" customHeight="1" hidden="1">
      <c r="A240" s="39" t="s">
        <v>93</v>
      </c>
      <c r="B240" s="39" t="s">
        <v>120</v>
      </c>
      <c r="C240" s="43"/>
      <c r="D240" s="94"/>
      <c r="E240" s="170"/>
      <c r="F240" s="94"/>
      <c r="G240" s="103"/>
      <c r="H240" s="43"/>
      <c r="I240" s="43"/>
      <c r="J240" s="43"/>
      <c r="K240" s="182"/>
      <c r="L240" s="192"/>
      <c r="M240" s="192"/>
      <c r="N240" s="192"/>
    </row>
    <row r="241" spans="1:14" s="1" customFormat="1" ht="16.5" customHeight="1" hidden="1">
      <c r="A241" s="43"/>
      <c r="B241" s="48"/>
      <c r="C241" s="43"/>
      <c r="D241" s="94"/>
      <c r="E241" s="170"/>
      <c r="F241" s="94"/>
      <c r="G241" s="103"/>
      <c r="H241" s="43"/>
      <c r="I241" s="43"/>
      <c r="J241" s="43"/>
      <c r="K241" s="182"/>
      <c r="L241" s="192"/>
      <c r="M241" s="192"/>
      <c r="N241" s="192"/>
    </row>
    <row r="242" spans="1:14" s="1" customFormat="1" ht="16.5" customHeight="1" hidden="1">
      <c r="A242" s="43"/>
      <c r="B242" s="48"/>
      <c r="C242" s="43"/>
      <c r="D242" s="94"/>
      <c r="E242" s="170"/>
      <c r="F242" s="94"/>
      <c r="G242" s="103"/>
      <c r="H242" s="43"/>
      <c r="I242" s="43"/>
      <c r="J242" s="43"/>
      <c r="K242" s="182"/>
      <c r="L242" s="192"/>
      <c r="M242" s="192"/>
      <c r="N242" s="192"/>
    </row>
    <row r="243" spans="1:14" ht="16.5" customHeight="1" hidden="1">
      <c r="A243" s="39" t="s">
        <v>94</v>
      </c>
      <c r="B243" s="39" t="s">
        <v>95</v>
      </c>
      <c r="C243" s="43"/>
      <c r="D243" s="94"/>
      <c r="E243" s="170"/>
      <c r="F243" s="94"/>
      <c r="G243" s="103"/>
      <c r="H243" s="43"/>
      <c r="I243" s="43"/>
      <c r="J243" s="43"/>
      <c r="K243" s="182"/>
      <c r="L243" s="193"/>
      <c r="N243" s="193"/>
    </row>
    <row r="244" spans="1:14" s="1" customFormat="1" ht="16.5" customHeight="1" hidden="1">
      <c r="A244" s="43"/>
      <c r="B244" s="48"/>
      <c r="C244" s="43"/>
      <c r="D244" s="94"/>
      <c r="E244" s="170"/>
      <c r="F244" s="94"/>
      <c r="G244" s="103"/>
      <c r="H244" s="43"/>
      <c r="I244" s="43"/>
      <c r="J244" s="43"/>
      <c r="K244" s="182"/>
      <c r="L244" s="192"/>
      <c r="M244" s="192"/>
      <c r="N244" s="192"/>
    </row>
    <row r="245" spans="1:14" s="1" customFormat="1" ht="16.5" customHeight="1" hidden="1">
      <c r="A245" s="43"/>
      <c r="B245" s="48"/>
      <c r="C245" s="43"/>
      <c r="D245" s="94"/>
      <c r="E245" s="170"/>
      <c r="F245" s="94"/>
      <c r="G245" s="103"/>
      <c r="H245" s="43"/>
      <c r="I245" s="43"/>
      <c r="J245" s="43"/>
      <c r="K245" s="182">
        <v>0</v>
      </c>
      <c r="L245" s="192"/>
      <c r="M245" s="192"/>
      <c r="N245" s="192"/>
    </row>
    <row r="246" spans="1:14" s="1" customFormat="1" ht="16.5" customHeight="1" hidden="1">
      <c r="A246" s="43"/>
      <c r="B246" s="48"/>
      <c r="C246" s="43"/>
      <c r="D246" s="94"/>
      <c r="E246" s="170"/>
      <c r="F246" s="94"/>
      <c r="G246" s="103"/>
      <c r="H246" s="43"/>
      <c r="I246" s="43"/>
      <c r="J246" s="43"/>
      <c r="K246" s="182">
        <v>0</v>
      </c>
      <c r="L246" s="192"/>
      <c r="M246" s="192"/>
      <c r="N246" s="192"/>
    </row>
    <row r="247" spans="1:14" s="1" customFormat="1" ht="24.75" customHeight="1">
      <c r="A247" s="109" t="s">
        <v>101</v>
      </c>
      <c r="B247" s="48" t="s">
        <v>41</v>
      </c>
      <c r="C247" s="43">
        <v>0</v>
      </c>
      <c r="D247" s="94"/>
      <c r="E247" s="170">
        <v>0</v>
      </c>
      <c r="F247" s="94"/>
      <c r="G247" s="103"/>
      <c r="L247" s="192"/>
      <c r="M247" s="192"/>
      <c r="N247" s="192"/>
    </row>
    <row r="248" spans="1:13" s="1" customFormat="1" ht="16.5" customHeight="1">
      <c r="A248" s="110" t="s">
        <v>20</v>
      </c>
      <c r="B248" s="44" t="s">
        <v>42</v>
      </c>
      <c r="C248" s="43">
        <v>0</v>
      </c>
      <c r="D248" s="94"/>
      <c r="E248" s="43">
        <v>0</v>
      </c>
      <c r="F248" s="94"/>
      <c r="G248" s="103"/>
      <c r="M248" s="192"/>
    </row>
    <row r="249" spans="1:13" s="1" customFormat="1" ht="16.5" customHeight="1" hidden="1">
      <c r="A249" s="43" t="s">
        <v>21</v>
      </c>
      <c r="B249" s="44" t="s">
        <v>43</v>
      </c>
      <c r="C249" s="40"/>
      <c r="D249" s="82"/>
      <c r="E249" s="82"/>
      <c r="F249" s="82"/>
      <c r="G249" s="82"/>
      <c r="M249" s="192"/>
    </row>
    <row r="250" spans="1:13" s="1" customFormat="1" ht="16.5" customHeight="1" hidden="1">
      <c r="A250" s="43" t="s">
        <v>96</v>
      </c>
      <c r="B250" s="44" t="s">
        <v>44</v>
      </c>
      <c r="C250" s="40"/>
      <c r="D250" s="82"/>
      <c r="E250" s="82"/>
      <c r="F250" s="82"/>
      <c r="G250" s="82"/>
      <c r="M250" s="192"/>
    </row>
    <row r="251" spans="1:13" s="1" customFormat="1" ht="16.5" customHeight="1" hidden="1">
      <c r="A251" s="43" t="s">
        <v>97</v>
      </c>
      <c r="B251" s="44" t="s">
        <v>45</v>
      </c>
      <c r="C251" s="40"/>
      <c r="D251" s="82"/>
      <c r="E251" s="82"/>
      <c r="F251" s="82"/>
      <c r="G251" s="82"/>
      <c r="M251" s="192"/>
    </row>
    <row r="252" spans="1:13" s="1" customFormat="1" ht="16.5" customHeight="1" hidden="1">
      <c r="A252" s="43" t="s">
        <v>22</v>
      </c>
      <c r="B252" s="44" t="s">
        <v>46</v>
      </c>
      <c r="C252" s="40"/>
      <c r="D252" s="82"/>
      <c r="E252" s="82"/>
      <c r="F252" s="82"/>
      <c r="G252" s="82"/>
      <c r="M252" s="192"/>
    </row>
    <row r="253" spans="1:13" s="1" customFormat="1" ht="16.5" customHeight="1" hidden="1">
      <c r="A253" s="43" t="s">
        <v>98</v>
      </c>
      <c r="B253" s="44" t="s">
        <v>47</v>
      </c>
      <c r="C253" s="40"/>
      <c r="D253" s="82"/>
      <c r="E253" s="82"/>
      <c r="F253" s="82"/>
      <c r="G253" s="82"/>
      <c r="M253" s="192"/>
    </row>
    <row r="254" spans="1:13" s="1" customFormat="1" ht="16.5" customHeight="1" hidden="1">
      <c r="A254" s="43" t="s">
        <v>99</v>
      </c>
      <c r="B254" s="44" t="s">
        <v>48</v>
      </c>
      <c r="C254" s="40"/>
      <c r="D254" s="82"/>
      <c r="E254" s="82"/>
      <c r="F254" s="82"/>
      <c r="G254" s="82"/>
      <c r="M254" s="192"/>
    </row>
    <row r="255" spans="1:13" s="1" customFormat="1" ht="16.5" customHeight="1" hidden="1">
      <c r="A255" s="43" t="s">
        <v>23</v>
      </c>
      <c r="B255" s="44" t="s">
        <v>49</v>
      </c>
      <c r="C255" s="40">
        <v>0</v>
      </c>
      <c r="D255" s="82"/>
      <c r="E255" s="82"/>
      <c r="F255" s="82"/>
      <c r="G255" s="82"/>
      <c r="M255" s="192"/>
    </row>
    <row r="256" spans="1:13" s="1" customFormat="1" ht="16.5" customHeight="1" hidden="1">
      <c r="A256" s="43" t="s">
        <v>24</v>
      </c>
      <c r="B256" s="44" t="s">
        <v>50</v>
      </c>
      <c r="C256" s="40">
        <v>0</v>
      </c>
      <c r="D256" s="82"/>
      <c r="E256" s="82"/>
      <c r="F256" s="82"/>
      <c r="G256" s="82"/>
      <c r="M256" s="192"/>
    </row>
    <row r="257" spans="1:13" s="1" customFormat="1" ht="16.5" customHeight="1" hidden="1">
      <c r="A257" s="43" t="s">
        <v>102</v>
      </c>
      <c r="B257" s="44" t="s">
        <v>103</v>
      </c>
      <c r="C257" s="40"/>
      <c r="D257" s="82"/>
      <c r="E257" s="82"/>
      <c r="F257" s="82"/>
      <c r="G257" s="82"/>
      <c r="M257" s="192"/>
    </row>
    <row r="258" spans="1:13" s="1" customFormat="1" ht="16.5" customHeight="1">
      <c r="A258" s="2"/>
      <c r="B258" s="16"/>
      <c r="C258" s="36"/>
      <c r="D258" s="36"/>
      <c r="E258" s="36"/>
      <c r="F258" s="36"/>
      <c r="G258" s="36"/>
      <c r="M258" s="192"/>
    </row>
    <row r="259" spans="1:13" s="1" customFormat="1" ht="16.5" customHeight="1">
      <c r="A259" s="11" t="s">
        <v>100</v>
      </c>
      <c r="M259" s="192"/>
    </row>
    <row r="260" spans="1:13" s="1" customFormat="1" ht="16.5" customHeight="1">
      <c r="A260" s="11"/>
      <c r="M260" s="192"/>
    </row>
    <row r="261" spans="1:13" s="1" customFormat="1" ht="16.5" customHeight="1">
      <c r="A261" s="11"/>
      <c r="M261" s="192"/>
    </row>
    <row r="262" spans="1:13" s="1" customFormat="1" ht="16.5" customHeight="1">
      <c r="A262" s="11"/>
      <c r="M262" s="192"/>
    </row>
    <row r="263" spans="1:13" s="1" customFormat="1" ht="16.5" customHeight="1">
      <c r="A263" s="141" t="s">
        <v>267</v>
      </c>
      <c r="B263" s="179"/>
      <c r="C263" s="15"/>
      <c r="D263" s="50"/>
      <c r="E263" s="50"/>
      <c r="F263" s="50"/>
      <c r="G263" s="50"/>
      <c r="M263" s="192"/>
    </row>
    <row r="264" spans="1:13" s="1" customFormat="1" ht="16.5" customHeight="1">
      <c r="A264" s="15" t="s">
        <v>258</v>
      </c>
      <c r="B264" s="50"/>
      <c r="C264" s="51"/>
      <c r="D264" s="51"/>
      <c r="E264" s="51"/>
      <c r="F264" s="51"/>
      <c r="G264" s="51"/>
      <c r="M264" s="192"/>
    </row>
    <row r="265" spans="1:13" s="1" customFormat="1" ht="16.5" customHeight="1">
      <c r="A265" s="15"/>
      <c r="B265" s="50"/>
      <c r="C265" s="51"/>
      <c r="D265" s="51"/>
      <c r="E265" s="51"/>
      <c r="F265" s="51"/>
      <c r="G265" s="51"/>
      <c r="M265" s="192"/>
    </row>
    <row r="266" s="1" customFormat="1" ht="16.5" customHeight="1">
      <c r="M266" s="192"/>
    </row>
    <row r="267" spans="1:13" s="1" customFormat="1" ht="16.5" customHeight="1">
      <c r="A267" s="1" t="s">
        <v>286</v>
      </c>
      <c r="B267" s="253"/>
      <c r="M267" s="192"/>
    </row>
    <row r="268" spans="1:13" s="1" customFormat="1" ht="16.5" customHeight="1">
      <c r="A268" s="314"/>
      <c r="B268" s="315"/>
      <c r="C268" s="315"/>
      <c r="M268" s="192"/>
    </row>
    <row r="269" spans="1:13" s="1" customFormat="1" ht="16.5" customHeight="1">
      <c r="A269" s="315"/>
      <c r="B269" s="315"/>
      <c r="C269" s="315"/>
      <c r="M269" s="192"/>
    </row>
    <row r="270" spans="1:13" s="1" customFormat="1" ht="16.5" customHeight="1">
      <c r="A270" s="315"/>
      <c r="B270" s="315"/>
      <c r="C270" s="315"/>
      <c r="M270" s="192"/>
    </row>
    <row r="271" spans="1:13" s="1" customFormat="1" ht="16.5" customHeight="1">
      <c r="A271" s="11"/>
      <c r="M271" s="192"/>
    </row>
    <row r="272" spans="1:13" s="1" customFormat="1" ht="16.5" customHeight="1">
      <c r="A272" s="314"/>
      <c r="B272" s="315"/>
      <c r="C272" s="315"/>
      <c r="D272" s="251"/>
      <c r="E272" s="251"/>
      <c r="F272" s="251"/>
      <c r="G272" s="251"/>
      <c r="M272" s="192"/>
    </row>
    <row r="273" spans="1:13" s="1" customFormat="1" ht="16.5" customHeight="1">
      <c r="A273" s="315"/>
      <c r="B273" s="315"/>
      <c r="C273" s="315"/>
      <c r="D273" s="251"/>
      <c r="E273" s="251"/>
      <c r="F273" s="251"/>
      <c r="G273" s="251"/>
      <c r="M273" s="192"/>
    </row>
    <row r="274" spans="1:13" s="1" customFormat="1" ht="16.5" customHeight="1">
      <c r="A274" s="315"/>
      <c r="B274" s="315"/>
      <c r="C274" s="315"/>
      <c r="D274" s="251"/>
      <c r="E274" s="251"/>
      <c r="F274" s="251"/>
      <c r="G274" s="251"/>
      <c r="M274" s="192"/>
    </row>
    <row r="275" spans="1:13" s="1" customFormat="1" ht="16.5" customHeight="1">
      <c r="A275" s="251"/>
      <c r="B275" s="251"/>
      <c r="C275" s="251"/>
      <c r="D275" s="251"/>
      <c r="E275" s="251"/>
      <c r="F275" s="251"/>
      <c r="G275" s="251"/>
      <c r="M275" s="192"/>
    </row>
    <row r="276" spans="1:13" s="1" customFormat="1" ht="16.5" customHeight="1">
      <c r="A276" s="25"/>
      <c r="B276" s="15"/>
      <c r="M276" s="192"/>
    </row>
    <row r="277" spans="1:13" s="1" customFormat="1" ht="16.5" customHeight="1">
      <c r="A277" s="25"/>
      <c r="B277" s="15"/>
      <c r="M277" s="192"/>
    </row>
    <row r="278" spans="1:13" s="18" customFormat="1" ht="16.5" customHeight="1">
      <c r="A278" s="36"/>
      <c r="B278" s="36"/>
      <c r="C278" s="36"/>
      <c r="D278" s="36"/>
      <c r="E278" s="36"/>
      <c r="F278" s="36"/>
      <c r="G278" s="36"/>
      <c r="M278" s="266"/>
    </row>
    <row r="279" spans="1:13" s="23" customFormat="1" ht="16.5" customHeight="1">
      <c r="A279" s="36"/>
      <c r="B279" s="36"/>
      <c r="C279" s="36"/>
      <c r="D279" s="36"/>
      <c r="E279" s="36"/>
      <c r="F279" s="36"/>
      <c r="G279" s="36"/>
      <c r="M279" s="267"/>
    </row>
  </sheetData>
  <sheetProtection/>
  <mergeCells count="8">
    <mergeCell ref="A81:C81"/>
    <mergeCell ref="A268:C270"/>
    <mergeCell ref="A272:C274"/>
    <mergeCell ref="B13:C13"/>
    <mergeCell ref="B14:C14"/>
    <mergeCell ref="A31:B31"/>
    <mergeCell ref="A32:B32"/>
    <mergeCell ref="A45:B45"/>
  </mergeCells>
  <printOptions/>
  <pageMargins left="0.7086614173228347" right="0.7086614173228347" top="0.5511811023622047" bottom="0.7480314960629921" header="0.1968503937007874" footer="0.31496062992125984"/>
  <pageSetup horizontalDpi="600" verticalDpi="600" orientation="portrait" paperSize="9" r:id="rId1"/>
  <headerFoot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33">
      <selection activeCell="L47" sqref="L47"/>
    </sheetView>
  </sheetViews>
  <sheetFormatPr defaultColWidth="14.8515625" defaultRowHeight="12.75"/>
  <cols>
    <col min="1" max="1" width="17.57421875" style="1" customWidth="1"/>
    <col min="2" max="2" width="55.421875" style="1" customWidth="1"/>
    <col min="3" max="3" width="18.57421875" style="1" customWidth="1"/>
    <col min="4" max="5" width="0" style="1" hidden="1" customWidth="1"/>
    <col min="6" max="6" width="9.140625" style="1" customWidth="1"/>
    <col min="7" max="7" width="10.140625" style="1" hidden="1" customWidth="1"/>
    <col min="8" max="8" width="14.8515625" style="1" hidden="1" customWidth="1"/>
    <col min="9" max="9" width="0.71875" style="1" hidden="1" customWidth="1"/>
    <col min="10" max="16384" width="14.8515625" style="1" customWidth="1"/>
  </cols>
  <sheetData>
    <row r="1" spans="1:6" ht="16.5" customHeight="1">
      <c r="A1" s="1" t="s">
        <v>231</v>
      </c>
      <c r="B1" s="111"/>
      <c r="C1" s="73" t="s">
        <v>0</v>
      </c>
      <c r="D1" s="73"/>
      <c r="E1" s="73"/>
      <c r="F1" s="73"/>
    </row>
    <row r="2" spans="3:6" ht="16.5" customHeight="1">
      <c r="C2" s="73" t="s">
        <v>4</v>
      </c>
      <c r="D2" s="73"/>
      <c r="E2" s="73"/>
      <c r="F2" s="73"/>
    </row>
    <row r="3" spans="3:6" ht="16.5" customHeight="1">
      <c r="C3" s="73" t="s">
        <v>125</v>
      </c>
      <c r="D3" s="73"/>
      <c r="E3" s="73"/>
      <c r="F3" s="73"/>
    </row>
    <row r="4" spans="3:6" ht="16.5" customHeight="1">
      <c r="C4" s="73" t="s">
        <v>126</v>
      </c>
      <c r="D4" s="73"/>
      <c r="E4" s="73"/>
      <c r="F4" s="73"/>
    </row>
    <row r="5" spans="1:6" ht="16.5" customHeight="1">
      <c r="A5" s="32"/>
      <c r="B5" s="32"/>
      <c r="C5" s="30"/>
      <c r="D5" s="30"/>
      <c r="E5" s="30"/>
      <c r="F5" s="30"/>
    </row>
    <row r="6" spans="1:6" ht="16.5" customHeight="1">
      <c r="A6" s="32"/>
      <c r="B6" s="32"/>
      <c r="C6" s="30"/>
      <c r="D6" s="30"/>
      <c r="E6" s="30"/>
      <c r="F6" s="30"/>
    </row>
    <row r="7" spans="1:6" ht="16.5" customHeight="1">
      <c r="A7" s="32"/>
      <c r="B7" s="32"/>
      <c r="C7" s="30"/>
      <c r="D7" s="30"/>
      <c r="E7" s="30"/>
      <c r="F7" s="30"/>
    </row>
    <row r="8" spans="1:6" ht="16.5" customHeight="1">
      <c r="A8" s="32"/>
      <c r="C8" s="119" t="s">
        <v>18</v>
      </c>
      <c r="D8" s="119"/>
      <c r="E8" s="119"/>
      <c r="F8" s="119"/>
    </row>
    <row r="9" ht="16.5" customHeight="1">
      <c r="A9" s="32"/>
    </row>
    <row r="10" spans="1:6" ht="16.5" customHeight="1">
      <c r="A10" s="32"/>
      <c r="C10" s="3"/>
      <c r="D10" s="3"/>
      <c r="E10" s="3"/>
      <c r="F10" s="3"/>
    </row>
    <row r="11" spans="1:6" ht="16.5" customHeight="1">
      <c r="A11" s="32"/>
      <c r="C11" s="3"/>
      <c r="D11" s="3"/>
      <c r="E11" s="3"/>
      <c r="F11" s="3"/>
    </row>
    <row r="12" spans="1:6" ht="16.5" customHeight="1">
      <c r="A12" s="32"/>
      <c r="B12" s="134" t="s">
        <v>257</v>
      </c>
      <c r="C12" s="135" t="s">
        <v>270</v>
      </c>
      <c r="D12" s="135"/>
      <c r="E12" s="135"/>
      <c r="F12" s="135"/>
    </row>
    <row r="13" spans="1:6" ht="16.5" customHeight="1">
      <c r="A13" s="32"/>
      <c r="B13" s="316" t="s">
        <v>234</v>
      </c>
      <c r="C13" s="317"/>
      <c r="D13" s="298"/>
      <c r="E13" s="298"/>
      <c r="F13" s="298"/>
    </row>
    <row r="14" spans="1:6" ht="15" customHeight="1">
      <c r="A14" s="32"/>
      <c r="B14" s="316"/>
      <c r="C14" s="317"/>
      <c r="D14" s="298"/>
      <c r="E14" s="298"/>
      <c r="F14" s="298"/>
    </row>
    <row r="15" spans="1:6" ht="16.5" customHeight="1">
      <c r="A15" s="32"/>
      <c r="B15" s="303" t="s">
        <v>290</v>
      </c>
      <c r="C15" s="116"/>
      <c r="D15" s="116"/>
      <c r="E15" s="116"/>
      <c r="F15" s="116"/>
    </row>
    <row r="16" spans="1:6" ht="16.5" customHeight="1">
      <c r="A16" s="32"/>
      <c r="B16" s="37" t="s">
        <v>51</v>
      </c>
      <c r="C16" s="3"/>
      <c r="D16" s="3"/>
      <c r="E16" s="3"/>
      <c r="F16" s="3"/>
    </row>
    <row r="17" spans="1:6" ht="16.5" customHeight="1">
      <c r="A17" s="32"/>
      <c r="C17" s="3"/>
      <c r="D17" s="3"/>
      <c r="E17" s="3"/>
      <c r="F17" s="3"/>
    </row>
    <row r="18" spans="1:6" ht="16.5" customHeight="1">
      <c r="A18" s="32"/>
      <c r="C18" s="3"/>
      <c r="D18" s="3"/>
      <c r="E18" s="3"/>
      <c r="F18" s="3"/>
    </row>
    <row r="19" spans="1:6" ht="16.5" customHeight="1">
      <c r="A19" s="32"/>
      <c r="C19" s="3"/>
      <c r="D19" s="3"/>
      <c r="E19" s="3"/>
      <c r="F19" s="3"/>
    </row>
    <row r="20" spans="1:6" ht="16.5" customHeight="1">
      <c r="A20" s="32"/>
      <c r="C20" s="3"/>
      <c r="D20" s="3"/>
      <c r="E20" s="3"/>
      <c r="F20" s="3"/>
    </row>
    <row r="21" ht="16.5" customHeight="1">
      <c r="B21" s="4" t="s">
        <v>3</v>
      </c>
    </row>
    <row r="22" ht="16.5" customHeight="1">
      <c r="B22" s="4" t="s">
        <v>127</v>
      </c>
    </row>
    <row r="23" ht="16.5" customHeight="1">
      <c r="B23" s="4" t="s">
        <v>283</v>
      </c>
    </row>
    <row r="24" spans="1:2" ht="16.5" customHeight="1">
      <c r="A24" s="5"/>
      <c r="B24" s="120" t="s">
        <v>291</v>
      </c>
    </row>
    <row r="25" spans="1:2" ht="16.5" customHeight="1">
      <c r="A25" s="5"/>
      <c r="B25" s="6"/>
    </row>
    <row r="26" spans="3:6" ht="16.5" customHeight="1">
      <c r="C26" s="4" t="s">
        <v>5</v>
      </c>
      <c r="D26" s="4"/>
      <c r="E26" s="4"/>
      <c r="F26" s="4"/>
    </row>
    <row r="27" ht="16.5" customHeight="1"/>
    <row r="28" spans="1:6" ht="16.5" customHeight="1">
      <c r="A28" s="7" t="s">
        <v>1</v>
      </c>
      <c r="B28" s="136" t="s">
        <v>254</v>
      </c>
      <c r="C28" s="137" t="s">
        <v>255</v>
      </c>
      <c r="D28" s="137"/>
      <c r="E28" s="137"/>
      <c r="F28" s="137"/>
    </row>
    <row r="29" spans="1:6" ht="16.5" customHeight="1">
      <c r="A29" s="321" t="s">
        <v>128</v>
      </c>
      <c r="B29" s="321"/>
      <c r="C29" s="125" t="s">
        <v>7</v>
      </c>
      <c r="D29" s="125"/>
      <c r="E29" s="125"/>
      <c r="F29" s="125"/>
    </row>
    <row r="30" spans="1:6" ht="52.5" customHeight="1">
      <c r="A30" s="301" t="s">
        <v>292</v>
      </c>
      <c r="B30" s="138" t="s">
        <v>293</v>
      </c>
      <c r="C30" s="137" t="s">
        <v>294</v>
      </c>
      <c r="D30" s="125"/>
      <c r="E30" s="125"/>
      <c r="F30" s="125"/>
    </row>
    <row r="31" spans="1:6" ht="31.5" customHeight="1">
      <c r="A31" s="301" t="s">
        <v>8</v>
      </c>
      <c r="B31" s="138" t="s">
        <v>295</v>
      </c>
      <c r="C31" s="125" t="s">
        <v>296</v>
      </c>
      <c r="D31" s="125"/>
      <c r="E31" s="125"/>
      <c r="F31" s="125"/>
    </row>
    <row r="32" spans="1:6" ht="16.5" customHeight="1">
      <c r="A32" s="301" t="s">
        <v>9</v>
      </c>
      <c r="B32" s="10" t="s">
        <v>230</v>
      </c>
      <c r="C32" s="49" t="s">
        <v>129</v>
      </c>
      <c r="D32" s="49"/>
      <c r="E32" s="49"/>
      <c r="F32" s="49"/>
    </row>
    <row r="33" spans="1:6" ht="33" customHeight="1">
      <c r="A33" s="301" t="s">
        <v>6</v>
      </c>
      <c r="B33" s="138" t="s">
        <v>297</v>
      </c>
      <c r="C33" s="49" t="s">
        <v>298</v>
      </c>
      <c r="D33" s="49"/>
      <c r="E33" s="49"/>
      <c r="F33" s="49"/>
    </row>
    <row r="34" spans="1:6" ht="16.5" customHeight="1">
      <c r="A34" s="301" t="s">
        <v>10</v>
      </c>
      <c r="B34" s="136" t="s">
        <v>254</v>
      </c>
      <c r="C34" s="137">
        <v>25</v>
      </c>
      <c r="D34" s="137"/>
      <c r="E34" s="137"/>
      <c r="F34" s="137"/>
    </row>
    <row r="35" spans="1:6" ht="16.5" customHeight="1">
      <c r="A35" s="28"/>
      <c r="B35" s="29"/>
      <c r="C35" s="8"/>
      <c r="D35" s="8"/>
      <c r="E35" s="8"/>
      <c r="F35" s="8"/>
    </row>
    <row r="36" spans="1:6" ht="16.5" customHeight="1">
      <c r="A36" s="28"/>
      <c r="B36" s="29"/>
      <c r="C36" s="8"/>
      <c r="D36" s="8"/>
      <c r="E36" s="8"/>
      <c r="F36" s="8"/>
    </row>
    <row r="37" spans="1:6" ht="16.5" customHeight="1">
      <c r="A37" s="28"/>
      <c r="B37" s="29"/>
      <c r="C37" s="8"/>
      <c r="D37" s="8"/>
      <c r="E37" s="8"/>
      <c r="F37" s="8"/>
    </row>
    <row r="38" spans="1:6" ht="16.5" customHeight="1">
      <c r="A38" s="28"/>
      <c r="B38" s="29"/>
      <c r="C38" s="8"/>
      <c r="D38" s="8"/>
      <c r="E38" s="8"/>
      <c r="F38" s="8"/>
    </row>
    <row r="39" spans="1:6" ht="16.5" customHeight="1">
      <c r="A39" s="28"/>
      <c r="B39" s="29"/>
      <c r="C39" s="8"/>
      <c r="D39" s="8"/>
      <c r="E39" s="8"/>
      <c r="F39" s="8"/>
    </row>
    <row r="40" spans="1:6" ht="16.5" customHeight="1">
      <c r="A40" s="28"/>
      <c r="B40" s="29"/>
      <c r="C40" s="8"/>
      <c r="D40" s="8"/>
      <c r="E40" s="8"/>
      <c r="F40" s="8"/>
    </row>
    <row r="41" spans="1:2" ht="16.5" customHeight="1">
      <c r="A41" s="302"/>
      <c r="B41" s="302"/>
    </row>
    <row r="42" spans="1:2" ht="16.5" customHeight="1">
      <c r="A42" s="302"/>
      <c r="B42" s="302"/>
    </row>
    <row r="43" ht="16.5" customHeight="1">
      <c r="B43" s="12"/>
    </row>
    <row r="44" ht="19.5" customHeight="1">
      <c r="B44" s="12" t="s">
        <v>11</v>
      </c>
    </row>
    <row r="45" ht="20.25" customHeight="1">
      <c r="B45" s="12" t="s">
        <v>299</v>
      </c>
    </row>
    <row r="46" ht="15.75" customHeight="1" hidden="1">
      <c r="B46" s="12"/>
    </row>
    <row r="47" spans="1:6" ht="32.25" customHeight="1">
      <c r="A47" s="14" t="s">
        <v>12</v>
      </c>
      <c r="B47" s="14" t="s">
        <v>13</v>
      </c>
      <c r="C47" s="14" t="s">
        <v>285</v>
      </c>
      <c r="D47" s="80"/>
      <c r="E47" s="80"/>
      <c r="F47" s="297"/>
    </row>
    <row r="48" spans="1:6" ht="16.5" customHeight="1">
      <c r="A48" s="13">
        <v>1</v>
      </c>
      <c r="B48" s="14">
        <v>2</v>
      </c>
      <c r="C48" s="13">
        <v>3</v>
      </c>
      <c r="D48" s="81"/>
      <c r="E48" s="81"/>
      <c r="F48" s="304"/>
    </row>
    <row r="49" spans="1:6" s="34" customFormat="1" ht="46.5" customHeight="1">
      <c r="A49" s="178" t="s">
        <v>52</v>
      </c>
      <c r="B49" s="85" t="s">
        <v>121</v>
      </c>
      <c r="C49" s="86">
        <f>C69</f>
        <v>5613</v>
      </c>
      <c r="D49" s="89"/>
      <c r="E49" s="89"/>
      <c r="F49" s="204"/>
    </row>
    <row r="50" spans="1:6" s="34" customFormat="1" ht="31.5" customHeight="1" hidden="1">
      <c r="A50" s="55" t="s">
        <v>229</v>
      </c>
      <c r="B50" s="42" t="s">
        <v>17</v>
      </c>
      <c r="C50" s="65">
        <f>C51+C55</f>
        <v>0</v>
      </c>
      <c r="D50" s="90"/>
      <c r="E50" s="90"/>
      <c r="F50" s="305"/>
    </row>
    <row r="51" spans="1:6" ht="31.5" customHeight="1" hidden="1">
      <c r="A51" s="41">
        <v>21300</v>
      </c>
      <c r="B51" s="42" t="s">
        <v>17</v>
      </c>
      <c r="C51" s="65">
        <f>C52</f>
        <v>0</v>
      </c>
      <c r="D51" s="90"/>
      <c r="E51" s="90"/>
      <c r="F51" s="306"/>
    </row>
    <row r="52" spans="1:6" ht="16.5" customHeight="1" hidden="1">
      <c r="A52" s="43">
        <v>21380</v>
      </c>
      <c r="B52" s="44" t="s">
        <v>131</v>
      </c>
      <c r="C52" s="53">
        <f>C53+C54</f>
        <v>0</v>
      </c>
      <c r="D52" s="91"/>
      <c r="E52" s="91"/>
      <c r="F52" s="306"/>
    </row>
    <row r="53" spans="1:6" ht="16.5" customHeight="1" hidden="1">
      <c r="A53" s="45">
        <v>21381</v>
      </c>
      <c r="B53" s="44" t="s">
        <v>232</v>
      </c>
      <c r="C53" s="75"/>
      <c r="D53" s="101"/>
      <c r="E53" s="101"/>
      <c r="F53" s="306"/>
    </row>
    <row r="54" spans="1:6" ht="16.5" customHeight="1" hidden="1">
      <c r="A54" s="45">
        <v>21383</v>
      </c>
      <c r="B54" s="44" t="s">
        <v>132</v>
      </c>
      <c r="C54" s="75"/>
      <c r="D54" s="101"/>
      <c r="E54" s="101"/>
      <c r="F54" s="306"/>
    </row>
    <row r="55" spans="1:6" ht="47.25" customHeight="1" hidden="1">
      <c r="A55" s="41">
        <v>21400</v>
      </c>
      <c r="B55" s="42" t="s">
        <v>122</v>
      </c>
      <c r="C55" s="65">
        <f>C56</f>
        <v>0</v>
      </c>
      <c r="D55" s="93"/>
      <c r="E55" s="93"/>
      <c r="F55" s="306"/>
    </row>
    <row r="56" spans="1:6" ht="30.75" customHeight="1" hidden="1">
      <c r="A56" s="43">
        <v>21490</v>
      </c>
      <c r="B56" s="44" t="s">
        <v>134</v>
      </c>
      <c r="C56" s="53">
        <f>C57</f>
        <v>0</v>
      </c>
      <c r="D56" s="94"/>
      <c r="E56" s="94"/>
      <c r="F56" s="306"/>
    </row>
    <row r="57" spans="1:6" ht="24" customHeight="1" hidden="1">
      <c r="A57" s="45">
        <v>21499</v>
      </c>
      <c r="B57" s="44" t="s">
        <v>133</v>
      </c>
      <c r="C57" s="54"/>
      <c r="D57" s="95"/>
      <c r="E57" s="95"/>
      <c r="F57" s="306"/>
    </row>
    <row r="58" spans="1:6" ht="16.5" customHeight="1" hidden="1">
      <c r="A58" s="39" t="s">
        <v>14</v>
      </c>
      <c r="B58" s="42" t="s">
        <v>15</v>
      </c>
      <c r="C58" s="65">
        <f>C59</f>
        <v>0</v>
      </c>
      <c r="D58" s="93"/>
      <c r="E58" s="93"/>
      <c r="F58" s="307"/>
    </row>
    <row r="59" spans="1:6" ht="16.5" customHeight="1" hidden="1">
      <c r="A59" s="46">
        <v>21100</v>
      </c>
      <c r="B59" s="44" t="s">
        <v>16</v>
      </c>
      <c r="C59" s="53">
        <f>C60</f>
        <v>0</v>
      </c>
      <c r="D59" s="94"/>
      <c r="E59" s="94"/>
      <c r="F59" s="306"/>
    </row>
    <row r="60" spans="1:6" ht="66" customHeight="1" hidden="1">
      <c r="A60" s="43">
        <v>21190</v>
      </c>
      <c r="B60" s="44" t="s">
        <v>300</v>
      </c>
      <c r="C60" s="53">
        <f>C61</f>
        <v>0</v>
      </c>
      <c r="D60" s="94"/>
      <c r="E60" s="94"/>
      <c r="F60" s="306"/>
    </row>
    <row r="61" spans="1:6" ht="34.5" customHeight="1" hidden="1">
      <c r="A61" s="45">
        <v>21192</v>
      </c>
      <c r="B61" s="44" t="s">
        <v>301</v>
      </c>
      <c r="C61" s="53"/>
      <c r="D61" s="94"/>
      <c r="E61" s="94"/>
      <c r="F61" s="306"/>
    </row>
    <row r="62" spans="1:6" ht="16.5" customHeight="1" hidden="1">
      <c r="A62" s="46">
        <v>21200</v>
      </c>
      <c r="B62" s="44" t="s">
        <v>105</v>
      </c>
      <c r="C62" s="43"/>
      <c r="D62" s="94"/>
      <c r="E62" s="94"/>
      <c r="F62" s="306"/>
    </row>
    <row r="63" spans="1:6" ht="16.5" customHeight="1" hidden="1">
      <c r="A63" s="46"/>
      <c r="B63" s="44"/>
      <c r="C63" s="43"/>
      <c r="D63" s="94"/>
      <c r="E63" s="94"/>
      <c r="F63" s="306"/>
    </row>
    <row r="64" spans="1:6" ht="16.5" customHeight="1" hidden="1">
      <c r="A64" s="46"/>
      <c r="B64" s="44"/>
      <c r="C64" s="43"/>
      <c r="D64" s="94"/>
      <c r="E64" s="94"/>
      <c r="F64" s="306"/>
    </row>
    <row r="65" spans="1:6" ht="16.5" customHeight="1" hidden="1">
      <c r="A65" s="46"/>
      <c r="B65" s="44"/>
      <c r="C65" s="43"/>
      <c r="D65" s="94"/>
      <c r="E65" s="94"/>
      <c r="F65" s="306"/>
    </row>
    <row r="66" spans="1:6" ht="16.5" customHeight="1" hidden="1">
      <c r="A66" s="46"/>
      <c r="B66" s="44"/>
      <c r="C66" s="43"/>
      <c r="D66" s="94"/>
      <c r="E66" s="94"/>
      <c r="F66" s="306"/>
    </row>
    <row r="67" spans="1:6" ht="16.5" customHeight="1" hidden="1">
      <c r="A67" s="43"/>
      <c r="B67" s="44"/>
      <c r="C67" s="43"/>
      <c r="D67" s="94"/>
      <c r="E67" s="94"/>
      <c r="F67" s="306"/>
    </row>
    <row r="68" spans="1:6" ht="16.5" customHeight="1" hidden="1">
      <c r="A68" s="43"/>
      <c r="B68" s="44"/>
      <c r="C68" s="43"/>
      <c r="D68" s="94"/>
      <c r="E68" s="94"/>
      <c r="F68" s="306"/>
    </row>
    <row r="69" spans="1:6" ht="22.5" customHeight="1">
      <c r="A69" s="308">
        <v>18000</v>
      </c>
      <c r="B69" s="309" t="s">
        <v>19</v>
      </c>
      <c r="C69" s="43">
        <f>C70</f>
        <v>5613</v>
      </c>
      <c r="D69" s="94"/>
      <c r="E69" s="94"/>
      <c r="F69" s="306"/>
    </row>
    <row r="70" spans="1:6" ht="21" customHeight="1">
      <c r="A70" s="310">
        <v>18100</v>
      </c>
      <c r="B70" s="311" t="s">
        <v>302</v>
      </c>
      <c r="C70" s="43">
        <f>C71</f>
        <v>5613</v>
      </c>
      <c r="D70" s="94"/>
      <c r="E70" s="94"/>
      <c r="F70" s="306"/>
    </row>
    <row r="71" spans="1:6" ht="37.5" customHeight="1">
      <c r="A71" s="88">
        <v>18130</v>
      </c>
      <c r="B71" s="311" t="s">
        <v>303</v>
      </c>
      <c r="C71" s="43">
        <f>C72+C73</f>
        <v>5613</v>
      </c>
      <c r="D71" s="94"/>
      <c r="E71" s="94"/>
      <c r="F71" s="306"/>
    </row>
    <row r="72" spans="1:6" ht="39.75" customHeight="1" hidden="1">
      <c r="A72" s="312">
        <v>18131</v>
      </c>
      <c r="B72" s="311" t="s">
        <v>304</v>
      </c>
      <c r="C72" s="43"/>
      <c r="D72" s="94"/>
      <c r="E72" s="94"/>
      <c r="F72" s="306"/>
    </row>
    <row r="73" spans="1:6" ht="37.5" customHeight="1">
      <c r="A73" s="45">
        <v>18132</v>
      </c>
      <c r="B73" s="313" t="s">
        <v>305</v>
      </c>
      <c r="C73" s="43">
        <v>5613</v>
      </c>
      <c r="D73" s="94"/>
      <c r="E73" s="94"/>
      <c r="F73" s="306"/>
    </row>
    <row r="74" spans="1:6" ht="16.5" customHeight="1" hidden="1">
      <c r="A74" s="41">
        <v>19000</v>
      </c>
      <c r="B74" s="42" t="s">
        <v>106</v>
      </c>
      <c r="C74" s="43"/>
      <c r="D74" s="94"/>
      <c r="E74" s="94"/>
      <c r="F74" s="306"/>
    </row>
    <row r="75" spans="1:6" ht="16.5" customHeight="1" hidden="1">
      <c r="A75" s="43"/>
      <c r="B75" s="44"/>
      <c r="C75" s="43"/>
      <c r="D75" s="94"/>
      <c r="E75" s="94"/>
      <c r="F75" s="306"/>
    </row>
    <row r="76" spans="1:6" ht="16.5" customHeight="1" hidden="1">
      <c r="A76" s="45"/>
      <c r="B76" s="44"/>
      <c r="C76" s="43"/>
      <c r="D76" s="94"/>
      <c r="E76" s="94"/>
      <c r="F76" s="306"/>
    </row>
    <row r="77" spans="1:6" ht="16.5" customHeight="1" hidden="1">
      <c r="A77" s="45"/>
      <c r="B77" s="44"/>
      <c r="C77" s="43"/>
      <c r="D77" s="94"/>
      <c r="E77" s="94"/>
      <c r="F77" s="306"/>
    </row>
    <row r="78" spans="1:6" ht="30" customHeight="1" hidden="1">
      <c r="A78" s="41">
        <v>21700</v>
      </c>
      <c r="B78" s="42" t="s">
        <v>53</v>
      </c>
      <c r="C78" s="65">
        <f>C79</f>
        <v>0</v>
      </c>
      <c r="D78" s="90"/>
      <c r="E78" s="90"/>
      <c r="F78" s="304"/>
    </row>
    <row r="79" spans="1:9" ht="39" customHeight="1" hidden="1">
      <c r="A79" s="176">
        <v>21710</v>
      </c>
      <c r="B79" s="177" t="s">
        <v>195</v>
      </c>
      <c r="C79" s="205"/>
      <c r="D79" s="96"/>
      <c r="E79" s="96"/>
      <c r="F79" s="204"/>
      <c r="G79" s="102" t="s">
        <v>261</v>
      </c>
      <c r="H79" s="65"/>
      <c r="I79" s="102" t="s">
        <v>260</v>
      </c>
    </row>
    <row r="80" spans="1:9" ht="16.5" customHeight="1" hidden="1">
      <c r="A80" s="43"/>
      <c r="B80" s="44"/>
      <c r="C80" s="40"/>
      <c r="D80" s="82"/>
      <c r="E80" s="82"/>
      <c r="F80" s="200"/>
      <c r="G80" s="194"/>
      <c r="H80" s="194"/>
      <c r="I80" s="194"/>
    </row>
    <row r="81" spans="1:9" ht="16.5" customHeight="1">
      <c r="A81" s="318"/>
      <c r="B81" s="319"/>
      <c r="C81" s="319"/>
      <c r="D81" s="97"/>
      <c r="E81" s="97"/>
      <c r="F81" s="200"/>
      <c r="G81" s="196"/>
      <c r="H81" s="196"/>
      <c r="I81" s="196"/>
    </row>
    <row r="82" spans="1:9" ht="18.75" customHeight="1">
      <c r="A82" s="39" t="s">
        <v>54</v>
      </c>
      <c r="B82" s="47" t="s">
        <v>55</v>
      </c>
      <c r="C82" s="65">
        <f>C83+C214</f>
        <v>5613</v>
      </c>
      <c r="D82" s="90"/>
      <c r="E82" s="90"/>
      <c r="F82" s="203"/>
      <c r="G82" s="65">
        <f>G83+G214</f>
        <v>0</v>
      </c>
      <c r="H82" s="65">
        <f>H83+H213</f>
        <v>0</v>
      </c>
      <c r="I82" s="212">
        <f>I83+I212</f>
        <v>0</v>
      </c>
    </row>
    <row r="83" spans="1:9" ht="24" customHeight="1">
      <c r="A83" s="72" t="s">
        <v>104</v>
      </c>
      <c r="B83" s="47" t="s">
        <v>25</v>
      </c>
      <c r="C83" s="65">
        <f>C84+C181</f>
        <v>5613</v>
      </c>
      <c r="D83" s="90"/>
      <c r="E83" s="90"/>
      <c r="F83" s="203"/>
      <c r="G83" s="65">
        <f>G84+G181</f>
        <v>0</v>
      </c>
      <c r="H83" s="65">
        <f>H84+H181</f>
        <v>0</v>
      </c>
      <c r="I83" s="84">
        <f>I84+I179</f>
        <v>0</v>
      </c>
    </row>
    <row r="84" spans="1:9" ht="21" customHeight="1">
      <c r="A84" s="39" t="s">
        <v>56</v>
      </c>
      <c r="B84" s="47" t="s">
        <v>26</v>
      </c>
      <c r="C84" s="65">
        <f>C85+C108</f>
        <v>5613</v>
      </c>
      <c r="D84" s="90"/>
      <c r="E84" s="90"/>
      <c r="F84" s="202"/>
      <c r="G84" s="65">
        <f>G85+G108</f>
        <v>0</v>
      </c>
      <c r="H84" s="65">
        <f>H85+H108</f>
        <v>0</v>
      </c>
      <c r="I84" s="84">
        <f>I85+I108</f>
        <v>0</v>
      </c>
    </row>
    <row r="85" spans="1:9" ht="21.75" customHeight="1" hidden="1">
      <c r="A85" s="39" t="s">
        <v>57</v>
      </c>
      <c r="B85" s="47" t="s">
        <v>27</v>
      </c>
      <c r="C85" s="66">
        <f>C86+C101</f>
        <v>0</v>
      </c>
      <c r="D85" s="126"/>
      <c r="E85" s="126"/>
      <c r="F85" s="202"/>
      <c r="G85" s="66">
        <f>G86+G101</f>
        <v>0</v>
      </c>
      <c r="H85" s="227">
        <f>H86+H101</f>
        <v>0</v>
      </c>
      <c r="I85" s="173">
        <f>I86+I101</f>
        <v>0</v>
      </c>
    </row>
    <row r="86" spans="1:9" ht="21" customHeight="1" hidden="1">
      <c r="A86" s="39" t="s">
        <v>58</v>
      </c>
      <c r="B86" s="47" t="s">
        <v>59</v>
      </c>
      <c r="C86" s="87">
        <f>C87+C91+C99+C100</f>
        <v>0</v>
      </c>
      <c r="D86" s="127"/>
      <c r="E86" s="127"/>
      <c r="F86" s="202"/>
      <c r="G86" s="87">
        <f>G87+G91+G99+G100</f>
        <v>0</v>
      </c>
      <c r="H86" s="228">
        <f>H87+H91+H99+H100</f>
        <v>0</v>
      </c>
      <c r="I86" s="84">
        <f>I87+I91+I99+I100</f>
        <v>0</v>
      </c>
    </row>
    <row r="87" spans="1:9" ht="18.75" customHeight="1" hidden="1">
      <c r="A87" s="43" t="s">
        <v>135</v>
      </c>
      <c r="B87" s="48" t="s">
        <v>136</v>
      </c>
      <c r="C87" s="64">
        <f>C88+C89+C90</f>
        <v>0</v>
      </c>
      <c r="D87" s="98"/>
      <c r="E87" s="98"/>
      <c r="F87" s="102"/>
      <c r="G87" s="76">
        <f>G88+G89+G90</f>
        <v>0</v>
      </c>
      <c r="H87" s="76">
        <f>H88+H89+H90</f>
        <v>0</v>
      </c>
      <c r="I87" s="76">
        <f>I88+I89+I90</f>
        <v>0</v>
      </c>
    </row>
    <row r="88" spans="1:9" ht="34.5" customHeight="1" hidden="1">
      <c r="A88" s="45">
        <v>1113</v>
      </c>
      <c r="B88" s="48" t="s">
        <v>137</v>
      </c>
      <c r="C88" s="60"/>
      <c r="D88" s="92"/>
      <c r="E88" s="92"/>
      <c r="F88" s="101"/>
      <c r="G88" s="75"/>
      <c r="H88" s="101"/>
      <c r="I88" s="101"/>
    </row>
    <row r="89" spans="1:9" ht="21" customHeight="1" hidden="1">
      <c r="A89" s="45">
        <v>1114</v>
      </c>
      <c r="B89" s="48" t="s">
        <v>138</v>
      </c>
      <c r="C89" s="60"/>
      <c r="D89" s="92"/>
      <c r="E89" s="92"/>
      <c r="F89" s="101"/>
      <c r="G89" s="75"/>
      <c r="H89" s="75"/>
      <c r="I89" s="75"/>
    </row>
    <row r="90" spans="1:9" ht="21" customHeight="1" hidden="1">
      <c r="A90" s="45">
        <v>1119</v>
      </c>
      <c r="B90" s="48" t="s">
        <v>139</v>
      </c>
      <c r="C90" s="60"/>
      <c r="D90" s="92"/>
      <c r="E90" s="92"/>
      <c r="F90" s="101"/>
      <c r="G90" s="75"/>
      <c r="H90" s="75"/>
      <c r="I90" s="101"/>
    </row>
    <row r="91" spans="1:9" ht="17.25" customHeight="1" hidden="1">
      <c r="A91" s="43" t="s">
        <v>140</v>
      </c>
      <c r="B91" s="48" t="s">
        <v>235</v>
      </c>
      <c r="C91" s="76">
        <f>C92+C93+C96+C94+C95+C97+C98</f>
        <v>0</v>
      </c>
      <c r="D91" s="98"/>
      <c r="E91" s="98"/>
      <c r="F91" s="102"/>
      <c r="G91" s="76">
        <f>G92+G93+G96+G94+G95+G97+G98</f>
        <v>0</v>
      </c>
      <c r="H91" s="76">
        <f>H92+H93+H96+H94+H95+H97+H98</f>
        <v>0</v>
      </c>
      <c r="I91" s="76">
        <f>I92+I93+I96+I94+I95+I97+I98</f>
        <v>0</v>
      </c>
    </row>
    <row r="92" spans="1:9" ht="18.75" customHeight="1" hidden="1">
      <c r="A92" s="45">
        <v>1141</v>
      </c>
      <c r="B92" s="48" t="s">
        <v>141</v>
      </c>
      <c r="C92" s="75">
        <v>0</v>
      </c>
      <c r="D92" s="92"/>
      <c r="E92" s="92"/>
      <c r="F92" s="101"/>
      <c r="G92" s="75">
        <v>0</v>
      </c>
      <c r="H92" s="75"/>
      <c r="I92" s="75">
        <f>G92-C92</f>
        <v>0</v>
      </c>
    </row>
    <row r="93" spans="1:9" ht="16.5" customHeight="1" hidden="1">
      <c r="A93" s="45">
        <v>1142</v>
      </c>
      <c r="B93" s="48" t="s">
        <v>236</v>
      </c>
      <c r="C93" s="75"/>
      <c r="D93" s="92"/>
      <c r="E93" s="92"/>
      <c r="F93" s="101"/>
      <c r="G93" s="75"/>
      <c r="H93" s="75"/>
      <c r="I93" s="75">
        <f>G93-C93</f>
        <v>0</v>
      </c>
    </row>
    <row r="94" spans="1:9" ht="16.5" customHeight="1" hidden="1">
      <c r="A94" s="45">
        <v>1143</v>
      </c>
      <c r="B94" s="48" t="s">
        <v>237</v>
      </c>
      <c r="C94" s="60"/>
      <c r="D94" s="92"/>
      <c r="E94" s="92"/>
      <c r="F94" s="101"/>
      <c r="G94" s="75"/>
      <c r="H94" s="75"/>
      <c r="I94" s="75">
        <f>G94-C94</f>
        <v>0</v>
      </c>
    </row>
    <row r="95" spans="1:9" ht="32.25" customHeight="1" hidden="1">
      <c r="A95" s="45">
        <v>1146</v>
      </c>
      <c r="B95" s="48" t="s">
        <v>268</v>
      </c>
      <c r="C95" s="75"/>
      <c r="D95" s="101"/>
      <c r="E95" s="101"/>
      <c r="F95" s="101"/>
      <c r="G95" s="75"/>
      <c r="H95" s="75"/>
      <c r="I95" s="75"/>
    </row>
    <row r="96" spans="1:9" ht="18" customHeight="1" hidden="1">
      <c r="A96" s="45">
        <v>1147</v>
      </c>
      <c r="B96" s="48" t="s">
        <v>142</v>
      </c>
      <c r="C96" s="60"/>
      <c r="D96" s="92"/>
      <c r="E96" s="92"/>
      <c r="F96" s="101"/>
      <c r="G96" s="75"/>
      <c r="H96" s="75"/>
      <c r="I96" s="75"/>
    </row>
    <row r="97" spans="1:9" ht="16.5" customHeight="1" hidden="1">
      <c r="A97" s="45">
        <v>1148</v>
      </c>
      <c r="B97" s="48" t="s">
        <v>196</v>
      </c>
      <c r="C97" s="60"/>
      <c r="D97" s="98"/>
      <c r="E97" s="98"/>
      <c r="F97" s="102"/>
      <c r="G97" s="75"/>
      <c r="H97" s="76"/>
      <c r="I97" s="75"/>
    </row>
    <row r="98" spans="1:9" ht="28.5" customHeight="1" hidden="1">
      <c r="A98" s="45">
        <v>1149</v>
      </c>
      <c r="B98" s="48" t="s">
        <v>238</v>
      </c>
      <c r="C98" s="64"/>
      <c r="D98" s="98"/>
      <c r="E98" s="98"/>
      <c r="F98" s="102"/>
      <c r="G98" s="76"/>
      <c r="H98" s="64"/>
      <c r="I98" s="75">
        <f>G98-C98</f>
        <v>0</v>
      </c>
    </row>
    <row r="99" spans="1:9" ht="31.5" customHeight="1" hidden="1">
      <c r="A99" s="43" t="s">
        <v>143</v>
      </c>
      <c r="B99" s="48" t="s">
        <v>144</v>
      </c>
      <c r="C99" s="76"/>
      <c r="D99" s="147"/>
      <c r="E99" s="147"/>
      <c r="F99" s="102"/>
      <c r="G99" s="76"/>
      <c r="H99" s="76"/>
      <c r="I99" s="75"/>
    </row>
    <row r="100" spans="1:9" ht="18.75" customHeight="1" hidden="1">
      <c r="A100" s="43" t="s">
        <v>145</v>
      </c>
      <c r="B100" s="48" t="s">
        <v>146</v>
      </c>
      <c r="C100" s="64">
        <v>0</v>
      </c>
      <c r="D100" s="98"/>
      <c r="E100" s="98"/>
      <c r="F100" s="102"/>
      <c r="G100" s="64">
        <v>0</v>
      </c>
      <c r="H100" s="64"/>
      <c r="I100" s="76"/>
    </row>
    <row r="101" spans="1:9" ht="34.5" customHeight="1" hidden="1">
      <c r="A101" s="39" t="s">
        <v>60</v>
      </c>
      <c r="B101" s="172" t="s">
        <v>61</v>
      </c>
      <c r="C101" s="87">
        <f>C102+C103</f>
        <v>0</v>
      </c>
      <c r="D101" s="127"/>
      <c r="E101" s="127"/>
      <c r="F101" s="197"/>
      <c r="G101" s="87">
        <f>G102+G103</f>
        <v>0</v>
      </c>
      <c r="H101" s="87">
        <f>H102+H103</f>
        <v>0</v>
      </c>
      <c r="I101" s="87">
        <f>I102+I103</f>
        <v>0</v>
      </c>
    </row>
    <row r="102" spans="1:9" ht="30.75" customHeight="1" hidden="1">
      <c r="A102" s="43" t="s">
        <v>147</v>
      </c>
      <c r="B102" s="48" t="s">
        <v>148</v>
      </c>
      <c r="C102" s="64"/>
      <c r="D102" s="98"/>
      <c r="E102" s="98"/>
      <c r="F102" s="102"/>
      <c r="G102" s="64"/>
      <c r="H102" s="64"/>
      <c r="I102" s="101"/>
    </row>
    <row r="103" spans="1:9" ht="34.5" customHeight="1" hidden="1">
      <c r="A103" s="43" t="s">
        <v>149</v>
      </c>
      <c r="B103" s="48" t="s">
        <v>150</v>
      </c>
      <c r="C103" s="64">
        <f>C104+C106+C107</f>
        <v>0</v>
      </c>
      <c r="D103" s="98"/>
      <c r="E103" s="98"/>
      <c r="F103" s="102"/>
      <c r="G103" s="64">
        <f>G104+G106+G107</f>
        <v>0</v>
      </c>
      <c r="H103" s="64">
        <f>H104+H106+H107</f>
        <v>0</v>
      </c>
      <c r="I103" s="76">
        <f>I104+I106+I107</f>
        <v>0</v>
      </c>
    </row>
    <row r="104" spans="1:9" ht="45" customHeight="1" hidden="1">
      <c r="A104" s="45">
        <v>1221</v>
      </c>
      <c r="B104" s="299" t="s">
        <v>239</v>
      </c>
      <c r="C104" s="60"/>
      <c r="D104" s="92"/>
      <c r="E104" s="92"/>
      <c r="F104" s="101"/>
      <c r="G104" s="75"/>
      <c r="H104" s="235"/>
      <c r="I104" s="75"/>
    </row>
    <row r="105" spans="1:9" ht="16.5" customHeight="1" hidden="1">
      <c r="A105" s="45">
        <v>1223</v>
      </c>
      <c r="B105" s="58" t="s">
        <v>151</v>
      </c>
      <c r="C105" s="56">
        <v>0</v>
      </c>
      <c r="D105" s="99"/>
      <c r="E105" s="99"/>
      <c r="F105" s="101"/>
      <c r="G105" s="56"/>
      <c r="H105" s="56"/>
      <c r="I105" s="75"/>
    </row>
    <row r="106" spans="1:9" ht="31.5" customHeight="1" hidden="1">
      <c r="A106" s="45">
        <v>1227</v>
      </c>
      <c r="B106" s="299" t="s">
        <v>152</v>
      </c>
      <c r="C106" s="56"/>
      <c r="D106" s="99"/>
      <c r="E106" s="99"/>
      <c r="F106" s="101"/>
      <c r="G106" s="56"/>
      <c r="H106" s="56"/>
      <c r="I106" s="75"/>
    </row>
    <row r="107" spans="1:9" ht="45.75" customHeight="1" hidden="1">
      <c r="A107" s="45">
        <v>1228</v>
      </c>
      <c r="B107" s="299" t="s">
        <v>240</v>
      </c>
      <c r="C107" s="56"/>
      <c r="D107" s="99"/>
      <c r="E107" s="100" t="s">
        <v>259</v>
      </c>
      <c r="F107" s="102"/>
      <c r="G107" s="56"/>
      <c r="H107" s="56"/>
      <c r="I107" s="75"/>
    </row>
    <row r="108" spans="1:9" ht="18.75" customHeight="1">
      <c r="A108" s="174" t="s">
        <v>62</v>
      </c>
      <c r="B108" s="172" t="s">
        <v>63</v>
      </c>
      <c r="C108" s="175">
        <f>C109+C116+C152</f>
        <v>5613</v>
      </c>
      <c r="D108" s="90"/>
      <c r="E108" s="65">
        <f>E109+E116+E152+E163+E164</f>
        <v>54996</v>
      </c>
      <c r="F108" s="197"/>
      <c r="G108" s="243">
        <f>G109+G116+G152</f>
        <v>0</v>
      </c>
      <c r="H108" s="243">
        <f>H109+H116+H152</f>
        <v>0</v>
      </c>
      <c r="I108" s="243">
        <f>I109+I116+I152</f>
        <v>0</v>
      </c>
    </row>
    <row r="109" spans="1:9" ht="30" customHeight="1">
      <c r="A109" s="39" t="s">
        <v>64</v>
      </c>
      <c r="B109" s="47" t="s">
        <v>241</v>
      </c>
      <c r="C109" s="65">
        <f>C110+C113</f>
        <v>5613</v>
      </c>
      <c r="D109" s="90"/>
      <c r="E109" s="65">
        <f>E110+E113</f>
        <v>4340</v>
      </c>
      <c r="F109" s="108"/>
      <c r="G109" s="65">
        <f>G110+G113</f>
        <v>0</v>
      </c>
      <c r="H109" s="65">
        <f>H110+H113</f>
        <v>0</v>
      </c>
      <c r="I109" s="65">
        <f>I110+I113</f>
        <v>0</v>
      </c>
    </row>
    <row r="110" spans="1:9" ht="30" customHeight="1" hidden="1">
      <c r="A110" s="43" t="s">
        <v>155</v>
      </c>
      <c r="B110" s="48" t="s">
        <v>242</v>
      </c>
      <c r="C110" s="43">
        <f>C111+C112</f>
        <v>0</v>
      </c>
      <c r="D110" s="94"/>
      <c r="E110" s="43">
        <f>E111+E112</f>
        <v>247</v>
      </c>
      <c r="F110" s="103"/>
      <c r="G110" s="226">
        <f>G111+G112</f>
        <v>0</v>
      </c>
      <c r="H110" s="43"/>
      <c r="I110" s="225">
        <f>I111+I112</f>
        <v>0</v>
      </c>
    </row>
    <row r="111" spans="1:9" ht="16.5" customHeight="1" hidden="1">
      <c r="A111" s="45">
        <v>2111</v>
      </c>
      <c r="B111" s="299" t="s">
        <v>154</v>
      </c>
      <c r="C111" s="43"/>
      <c r="D111" s="94"/>
      <c r="E111" s="43">
        <v>92</v>
      </c>
      <c r="F111" s="103"/>
      <c r="G111" s="226"/>
      <c r="H111" s="43"/>
      <c r="I111" s="225"/>
    </row>
    <row r="112" spans="1:9" ht="16.5" customHeight="1" hidden="1">
      <c r="A112" s="45">
        <v>2112</v>
      </c>
      <c r="B112" s="299" t="s">
        <v>243</v>
      </c>
      <c r="C112" s="43"/>
      <c r="D112" s="94"/>
      <c r="E112" s="43">
        <v>155</v>
      </c>
      <c r="F112" s="103"/>
      <c r="G112" s="226"/>
      <c r="H112" s="43"/>
      <c r="I112" s="225"/>
    </row>
    <row r="113" spans="1:9" ht="34.5" customHeight="1">
      <c r="A113" s="88" t="s">
        <v>153</v>
      </c>
      <c r="B113" s="130" t="s">
        <v>244</v>
      </c>
      <c r="C113" s="57">
        <f>C114+C115</f>
        <v>5613</v>
      </c>
      <c r="D113" s="100"/>
      <c r="E113" s="149">
        <f>E114+E115</f>
        <v>4093</v>
      </c>
      <c r="F113" s="102"/>
      <c r="G113" s="57">
        <f>G114+G115</f>
        <v>0</v>
      </c>
      <c r="H113" s="57">
        <f>H114+H115</f>
        <v>0</v>
      </c>
      <c r="I113" s="57">
        <f>I114+I115</f>
        <v>0</v>
      </c>
    </row>
    <row r="114" spans="1:9" ht="18.75" customHeight="1">
      <c r="A114" s="45">
        <v>2121</v>
      </c>
      <c r="B114" s="299" t="s">
        <v>154</v>
      </c>
      <c r="C114" s="75"/>
      <c r="D114" s="148"/>
      <c r="E114" s="150">
        <v>657</v>
      </c>
      <c r="F114" s="101"/>
      <c r="G114" s="75"/>
      <c r="H114" s="75"/>
      <c r="I114" s="76"/>
    </row>
    <row r="115" spans="1:9" ht="18.75" customHeight="1">
      <c r="A115" s="45">
        <v>2122</v>
      </c>
      <c r="B115" s="299" t="s">
        <v>243</v>
      </c>
      <c r="C115" s="75">
        <v>5613</v>
      </c>
      <c r="D115" s="148"/>
      <c r="E115" s="150">
        <v>3436</v>
      </c>
      <c r="F115" s="101"/>
      <c r="G115" s="75"/>
      <c r="H115" s="75"/>
      <c r="I115" s="76"/>
    </row>
    <row r="116" spans="1:9" ht="17.25" customHeight="1" hidden="1">
      <c r="A116" s="39" t="s">
        <v>65</v>
      </c>
      <c r="B116" s="47" t="s">
        <v>66</v>
      </c>
      <c r="C116" s="65">
        <f>C117+C120+C124+C132+C139+C143+C148</f>
        <v>0</v>
      </c>
      <c r="D116" s="90"/>
      <c r="E116" s="151">
        <f>E117+E120+E124+E132+E139+E143+E148</f>
        <v>40157</v>
      </c>
      <c r="F116" s="108"/>
      <c r="G116" s="211">
        <f>G117+G120+G124+G132+G139+G143+G148</f>
        <v>0</v>
      </c>
      <c r="H116" s="211">
        <f>H117+H120+H124+H132+H139+H143+H148</f>
        <v>0</v>
      </c>
      <c r="I116" s="211">
        <f>I117+I120+I124+I132+I139+I143+I148</f>
        <v>0</v>
      </c>
    </row>
    <row r="117" spans="1:9" ht="15" customHeight="1" hidden="1">
      <c r="A117" s="43" t="s">
        <v>156</v>
      </c>
      <c r="B117" s="48" t="s">
        <v>157</v>
      </c>
      <c r="C117" s="76">
        <f>C118+C119</f>
        <v>0</v>
      </c>
      <c r="D117" s="102"/>
      <c r="E117" s="152">
        <f>E118+E119</f>
        <v>3572</v>
      </c>
      <c r="F117" s="102"/>
      <c r="G117" s="76">
        <f>G118+G119</f>
        <v>0</v>
      </c>
      <c r="H117" s="152">
        <f>H119</f>
        <v>0</v>
      </c>
      <c r="I117" s="76">
        <v>0</v>
      </c>
    </row>
    <row r="118" spans="1:9" ht="33.75" customHeight="1" hidden="1">
      <c r="A118" s="45">
        <v>2211</v>
      </c>
      <c r="B118" s="139" t="s">
        <v>158</v>
      </c>
      <c r="C118" s="75"/>
      <c r="D118" s="101"/>
      <c r="E118" s="153"/>
      <c r="F118" s="101"/>
      <c r="G118" s="75"/>
      <c r="H118" s="101"/>
      <c r="I118" s="75"/>
    </row>
    <row r="119" spans="1:9" ht="15" customHeight="1" hidden="1">
      <c r="A119" s="45">
        <v>2219</v>
      </c>
      <c r="B119" s="299" t="s">
        <v>159</v>
      </c>
      <c r="C119" s="75"/>
      <c r="D119" s="101"/>
      <c r="E119" s="153">
        <v>3572</v>
      </c>
      <c r="F119" s="101"/>
      <c r="G119" s="75"/>
      <c r="H119" s="101"/>
      <c r="I119" s="76"/>
    </row>
    <row r="120" spans="1:9" ht="16.5" customHeight="1" hidden="1">
      <c r="A120" s="43" t="s">
        <v>160</v>
      </c>
      <c r="B120" s="48" t="s">
        <v>161</v>
      </c>
      <c r="C120" s="76">
        <f>C121+C122+C123</f>
        <v>0</v>
      </c>
      <c r="D120" s="102"/>
      <c r="E120" s="152">
        <f>E121+E122+E123</f>
        <v>0</v>
      </c>
      <c r="F120" s="102"/>
      <c r="G120" s="76">
        <f>G121+G122+G123</f>
        <v>0</v>
      </c>
      <c r="H120" s="102"/>
      <c r="I120" s="102"/>
    </row>
    <row r="121" spans="1:9" ht="16.5" customHeight="1" hidden="1">
      <c r="A121" s="45">
        <v>2221</v>
      </c>
      <c r="B121" s="299" t="s">
        <v>162</v>
      </c>
      <c r="C121" s="75"/>
      <c r="D121" s="101"/>
      <c r="E121" s="153"/>
      <c r="F121" s="101"/>
      <c r="G121" s="75"/>
      <c r="H121" s="101"/>
      <c r="I121" s="101"/>
    </row>
    <row r="122" spans="1:9" ht="16.5" customHeight="1" hidden="1">
      <c r="A122" s="45">
        <v>2222</v>
      </c>
      <c r="B122" s="299" t="s">
        <v>163</v>
      </c>
      <c r="C122" s="75"/>
      <c r="D122" s="101"/>
      <c r="E122" s="153"/>
      <c r="F122" s="101"/>
      <c r="G122" s="75"/>
      <c r="H122" s="101"/>
      <c r="I122" s="101"/>
    </row>
    <row r="123" spans="1:9" ht="16.5" customHeight="1" hidden="1">
      <c r="A123" s="45">
        <v>2223</v>
      </c>
      <c r="B123" s="299" t="s">
        <v>164</v>
      </c>
      <c r="C123" s="75"/>
      <c r="D123" s="101"/>
      <c r="E123" s="153"/>
      <c r="F123" s="101"/>
      <c r="G123" s="75"/>
      <c r="H123" s="101"/>
      <c r="I123" s="101"/>
    </row>
    <row r="124" spans="1:9" ht="33" customHeight="1" hidden="1">
      <c r="A124" s="43" t="s">
        <v>165</v>
      </c>
      <c r="B124" s="48" t="s">
        <v>197</v>
      </c>
      <c r="C124" s="76">
        <f>C125+C126+C127+C128+C129+C130+C131</f>
        <v>0</v>
      </c>
      <c r="D124" s="102"/>
      <c r="E124" s="152">
        <f>E125+E126+E127+E128+E130+E131</f>
        <v>31629</v>
      </c>
      <c r="F124" s="102"/>
      <c r="G124" s="182">
        <f>G125+G126+G127+G128+G129+G130+G131</f>
        <v>0</v>
      </c>
      <c r="H124" s="182">
        <f>H125+H126+H127+H128+H129+H130+H131</f>
        <v>0</v>
      </c>
      <c r="I124" s="182">
        <f>I125+I126+I127+I128+I129+I130+I131</f>
        <v>0</v>
      </c>
    </row>
    <row r="125" spans="1:9" ht="35.25" customHeight="1" hidden="1">
      <c r="A125" s="143">
        <v>2231</v>
      </c>
      <c r="B125" s="144" t="s">
        <v>198</v>
      </c>
      <c r="C125" s="145"/>
      <c r="D125" s="101"/>
      <c r="E125" s="153">
        <v>10761</v>
      </c>
      <c r="F125" s="272"/>
      <c r="G125" s="269"/>
      <c r="H125" s="145"/>
      <c r="I125" s="241"/>
    </row>
    <row r="126" spans="1:9" ht="31.5" customHeight="1" hidden="1">
      <c r="A126" s="59">
        <v>2232</v>
      </c>
      <c r="B126" s="67" t="s">
        <v>269</v>
      </c>
      <c r="C126" s="75"/>
      <c r="D126" s="101"/>
      <c r="E126" s="153">
        <v>5190</v>
      </c>
      <c r="F126" s="304"/>
      <c r="G126" s="270"/>
      <c r="H126" s="75"/>
      <c r="I126" s="248"/>
    </row>
    <row r="127" spans="1:9" ht="18.75" customHeight="1" hidden="1">
      <c r="A127" s="78">
        <v>2233</v>
      </c>
      <c r="B127" s="117" t="s">
        <v>245</v>
      </c>
      <c r="C127" s="75"/>
      <c r="D127" s="101"/>
      <c r="E127" s="153"/>
      <c r="F127" s="191"/>
      <c r="G127" s="271"/>
      <c r="H127" s="75"/>
      <c r="I127" s="223"/>
    </row>
    <row r="128" spans="1:9" ht="33" customHeight="1" hidden="1">
      <c r="A128" s="78">
        <v>2234</v>
      </c>
      <c r="B128" s="117" t="s">
        <v>246</v>
      </c>
      <c r="C128" s="75"/>
      <c r="D128" s="101"/>
      <c r="E128" s="153"/>
      <c r="F128" s="101"/>
      <c r="G128" s="75"/>
      <c r="H128" s="75"/>
      <c r="I128" s="223"/>
    </row>
    <row r="129" spans="1:9" ht="22.5" customHeight="1" hidden="1">
      <c r="A129" s="78">
        <v>2235</v>
      </c>
      <c r="B129" s="117" t="s">
        <v>262</v>
      </c>
      <c r="C129" s="75"/>
      <c r="D129" s="101"/>
      <c r="E129" s="153"/>
      <c r="F129" s="101"/>
      <c r="G129" s="75"/>
      <c r="H129" s="75"/>
      <c r="I129" s="223"/>
    </row>
    <row r="130" spans="1:9" ht="16.5" customHeight="1" hidden="1">
      <c r="A130" s="59">
        <v>2236</v>
      </c>
      <c r="B130" s="67" t="s">
        <v>199</v>
      </c>
      <c r="C130" s="75"/>
      <c r="D130" s="101"/>
      <c r="E130" s="153">
        <v>0</v>
      </c>
      <c r="F130" s="101"/>
      <c r="G130" s="75"/>
      <c r="H130" s="75"/>
      <c r="I130" s="223"/>
    </row>
    <row r="131" spans="1:9" ht="19.5" customHeight="1" hidden="1">
      <c r="A131" s="45">
        <v>2239</v>
      </c>
      <c r="B131" s="299" t="s">
        <v>247</v>
      </c>
      <c r="C131" s="75"/>
      <c r="D131" s="101"/>
      <c r="E131" s="153">
        <v>15678</v>
      </c>
      <c r="F131" s="101"/>
      <c r="G131" s="242"/>
      <c r="H131" s="224"/>
      <c r="I131" s="112"/>
    </row>
    <row r="132" spans="1:9" ht="32.25" customHeight="1" hidden="1">
      <c r="A132" s="43" t="s">
        <v>166</v>
      </c>
      <c r="B132" s="206" t="s">
        <v>263</v>
      </c>
      <c r="C132" s="112">
        <f>C133+C134+C135+C136+C137+C138</f>
        <v>0</v>
      </c>
      <c r="D132" s="114"/>
      <c r="E132" s="156">
        <f>E133+E134+E135+E136+E137+E138</f>
        <v>4</v>
      </c>
      <c r="F132" s="114"/>
      <c r="G132" s="112"/>
      <c r="H132" s="112"/>
      <c r="I132" s="112"/>
    </row>
    <row r="133" spans="1:9" ht="20.25" customHeight="1" hidden="1">
      <c r="A133" s="45">
        <v>2241</v>
      </c>
      <c r="B133" s="299" t="s">
        <v>167</v>
      </c>
      <c r="C133" s="75"/>
      <c r="D133" s="92"/>
      <c r="E133" s="155"/>
      <c r="F133" s="101"/>
      <c r="G133" s="75"/>
      <c r="H133" s="75"/>
      <c r="I133" s="76"/>
    </row>
    <row r="134" spans="1:9" ht="19.5" customHeight="1" hidden="1">
      <c r="A134" s="45">
        <v>2242</v>
      </c>
      <c r="B134" s="299" t="s">
        <v>168</v>
      </c>
      <c r="C134" s="75"/>
      <c r="D134" s="92"/>
      <c r="E134" s="155"/>
      <c r="F134" s="101"/>
      <c r="G134" s="75"/>
      <c r="H134" s="75"/>
      <c r="I134" s="76"/>
    </row>
    <row r="135" spans="1:9" ht="33.75" customHeight="1" hidden="1">
      <c r="A135" s="45">
        <v>2243</v>
      </c>
      <c r="B135" s="139" t="s">
        <v>169</v>
      </c>
      <c r="C135" s="75"/>
      <c r="D135" s="101"/>
      <c r="E135" s="153"/>
      <c r="F135" s="101"/>
      <c r="G135" s="75"/>
      <c r="H135" s="75"/>
      <c r="I135" s="76"/>
    </row>
    <row r="136" spans="1:9" ht="17.25" customHeight="1" hidden="1">
      <c r="A136" s="45">
        <v>2244</v>
      </c>
      <c r="B136" s="207" t="s">
        <v>264</v>
      </c>
      <c r="C136" s="75"/>
      <c r="D136" s="101"/>
      <c r="E136" s="153"/>
      <c r="F136" s="101"/>
      <c r="G136" s="75"/>
      <c r="H136" s="75"/>
      <c r="I136" s="76"/>
    </row>
    <row r="137" spans="1:9" ht="18" customHeight="1" hidden="1">
      <c r="A137" s="45">
        <v>2247</v>
      </c>
      <c r="B137" s="299" t="s">
        <v>248</v>
      </c>
      <c r="C137" s="75"/>
      <c r="D137" s="92"/>
      <c r="E137" s="155"/>
      <c r="F137" s="101"/>
      <c r="G137" s="222"/>
      <c r="H137" s="101"/>
      <c r="I137" s="241"/>
    </row>
    <row r="138" spans="1:9" ht="16.5" customHeight="1" hidden="1">
      <c r="A138" s="45">
        <v>2249</v>
      </c>
      <c r="B138" s="58" t="s">
        <v>170</v>
      </c>
      <c r="C138" s="75">
        <v>0</v>
      </c>
      <c r="D138" s="101"/>
      <c r="E138" s="153">
        <v>4</v>
      </c>
      <c r="F138" s="101"/>
      <c r="G138" s="76"/>
      <c r="H138" s="76"/>
      <c r="I138" s="182"/>
    </row>
    <row r="139" spans="1:9" ht="20.25" customHeight="1" hidden="1">
      <c r="A139" s="43" t="s">
        <v>171</v>
      </c>
      <c r="B139" s="48" t="s">
        <v>200</v>
      </c>
      <c r="C139" s="76">
        <f>C140+C141+C142</f>
        <v>0</v>
      </c>
      <c r="D139" s="102"/>
      <c r="E139" s="152">
        <f>E140+E141+E142</f>
        <v>761</v>
      </c>
      <c r="F139" s="102"/>
      <c r="G139" s="183">
        <f>G140+G141+G142</f>
        <v>0</v>
      </c>
      <c r="H139" s="183">
        <f>H140+H141+H142</f>
        <v>0</v>
      </c>
      <c r="I139" s="183">
        <f>I140+I141+I142</f>
        <v>0</v>
      </c>
    </row>
    <row r="140" spans="1:9" ht="19.5" customHeight="1" hidden="1">
      <c r="A140" s="45">
        <v>2251</v>
      </c>
      <c r="B140" s="48" t="s">
        <v>201</v>
      </c>
      <c r="C140" s="75"/>
      <c r="D140" s="101"/>
      <c r="E140" s="154">
        <v>761</v>
      </c>
      <c r="F140" s="101"/>
      <c r="G140" s="75"/>
      <c r="H140" s="75"/>
      <c r="I140" s="76"/>
    </row>
    <row r="141" spans="1:9" ht="16.5" customHeight="1" hidden="1">
      <c r="A141" s="45">
        <v>2252</v>
      </c>
      <c r="B141" s="48" t="s">
        <v>172</v>
      </c>
      <c r="C141" s="75"/>
      <c r="D141" s="101"/>
      <c r="E141" s="153"/>
      <c r="F141" s="101"/>
      <c r="G141" s="75"/>
      <c r="H141" s="75"/>
      <c r="I141" s="76"/>
    </row>
    <row r="142" spans="1:9" ht="18" customHeight="1" hidden="1">
      <c r="A142" s="45">
        <v>2259</v>
      </c>
      <c r="B142" s="48" t="s">
        <v>173</v>
      </c>
      <c r="C142" s="75"/>
      <c r="D142" s="101"/>
      <c r="E142" s="153">
        <v>0</v>
      </c>
      <c r="F142" s="101"/>
      <c r="G142" s="75"/>
      <c r="H142" s="75"/>
      <c r="I142" s="182"/>
    </row>
    <row r="143" spans="1:9" ht="16.5" customHeight="1" hidden="1">
      <c r="A143" s="43" t="s">
        <v>174</v>
      </c>
      <c r="B143" s="48" t="s">
        <v>175</v>
      </c>
      <c r="C143" s="76">
        <f>C144+C145+C146+C147</f>
        <v>0</v>
      </c>
      <c r="D143" s="102"/>
      <c r="E143" s="152">
        <f>E144+E145+E146+E147</f>
        <v>4191</v>
      </c>
      <c r="F143" s="102"/>
      <c r="G143" s="76">
        <f>G144+G145+G146+G147</f>
        <v>0</v>
      </c>
      <c r="H143" s="102"/>
      <c r="I143" s="182">
        <f>I144+I145+I146+I147</f>
        <v>0</v>
      </c>
    </row>
    <row r="144" spans="1:9" ht="16.5" customHeight="1" hidden="1">
      <c r="A144" s="45">
        <v>2261</v>
      </c>
      <c r="B144" s="299" t="s">
        <v>176</v>
      </c>
      <c r="C144" s="75"/>
      <c r="D144" s="101"/>
      <c r="E144" s="153">
        <v>3734</v>
      </c>
      <c r="F144" s="101"/>
      <c r="G144" s="75"/>
      <c r="H144" s="101"/>
      <c r="I144" s="75"/>
    </row>
    <row r="145" spans="1:9" ht="16.5" customHeight="1" hidden="1">
      <c r="A145" s="45">
        <v>2262</v>
      </c>
      <c r="B145" s="299" t="s">
        <v>177</v>
      </c>
      <c r="C145" s="75"/>
      <c r="D145" s="92"/>
      <c r="E145" s="155">
        <v>457</v>
      </c>
      <c r="F145" s="101"/>
      <c r="G145" s="75"/>
      <c r="H145" s="101"/>
      <c r="I145" s="75"/>
    </row>
    <row r="146" spans="1:9" ht="16.5" customHeight="1" hidden="1">
      <c r="A146" s="45">
        <v>2264</v>
      </c>
      <c r="B146" s="299" t="s">
        <v>202</v>
      </c>
      <c r="C146" s="75"/>
      <c r="D146" s="101"/>
      <c r="E146" s="157">
        <v>0</v>
      </c>
      <c r="F146" s="101"/>
      <c r="G146" s="75"/>
      <c r="H146" s="101"/>
      <c r="I146" s="78"/>
    </row>
    <row r="147" spans="1:9" ht="19.5" customHeight="1" hidden="1">
      <c r="A147" s="45">
        <v>2269</v>
      </c>
      <c r="B147" s="58" t="s">
        <v>178</v>
      </c>
      <c r="C147" s="78"/>
      <c r="D147" s="104"/>
      <c r="E147" s="158"/>
      <c r="F147" s="104"/>
      <c r="G147" s="78"/>
      <c r="H147" s="158"/>
      <c r="I147" s="146">
        <f>I148+I149+I150</f>
        <v>0</v>
      </c>
    </row>
    <row r="148" spans="1:9" ht="16.5" customHeight="1" hidden="1">
      <c r="A148" s="61" t="s">
        <v>179</v>
      </c>
      <c r="B148" s="62" t="s">
        <v>180</v>
      </c>
      <c r="C148" s="146">
        <f>C149+C150+C151</f>
        <v>0</v>
      </c>
      <c r="D148" s="105"/>
      <c r="E148" s="159">
        <f>E149+E150+E151</f>
        <v>0</v>
      </c>
      <c r="F148" s="105"/>
      <c r="G148" s="146">
        <f>G149+G150+G151</f>
        <v>0</v>
      </c>
      <c r="H148" s="213"/>
      <c r="I148" s="146">
        <f>I149+I150+I151</f>
        <v>0</v>
      </c>
    </row>
    <row r="149" spans="1:9" ht="16.5" customHeight="1" hidden="1">
      <c r="A149" s="63" t="s">
        <v>249</v>
      </c>
      <c r="B149" s="62" t="s">
        <v>250</v>
      </c>
      <c r="C149" s="79"/>
      <c r="D149" s="106"/>
      <c r="E149" s="160"/>
      <c r="F149" s="106"/>
      <c r="G149" s="79"/>
      <c r="H149" s="106"/>
      <c r="I149" s="77"/>
    </row>
    <row r="150" spans="1:9" ht="16.5" customHeight="1" hidden="1">
      <c r="A150" s="45">
        <v>2278</v>
      </c>
      <c r="B150" s="48" t="s">
        <v>203</v>
      </c>
      <c r="C150" s="77"/>
      <c r="D150" s="103"/>
      <c r="E150" s="161"/>
      <c r="F150" s="103"/>
      <c r="G150" s="77"/>
      <c r="H150" s="103"/>
      <c r="I150" s="76">
        <f>G150-C150</f>
        <v>0</v>
      </c>
    </row>
    <row r="151" spans="1:9" ht="18.75" customHeight="1" hidden="1">
      <c r="A151" s="45">
        <v>2279</v>
      </c>
      <c r="B151" s="48" t="s">
        <v>251</v>
      </c>
      <c r="C151" s="75">
        <v>0</v>
      </c>
      <c r="D151" s="103"/>
      <c r="E151" s="161"/>
      <c r="F151" s="103"/>
      <c r="G151" s="84"/>
      <c r="H151" s="168">
        <f>H152+H156+H159</f>
        <v>0</v>
      </c>
      <c r="I151" s="84"/>
    </row>
    <row r="152" spans="1:9" ht="31.5" customHeight="1" hidden="1">
      <c r="A152" s="121" t="s">
        <v>67</v>
      </c>
      <c r="B152" s="121" t="s">
        <v>123</v>
      </c>
      <c r="C152" s="142">
        <f>C153+C158+C161+C162</f>
        <v>0</v>
      </c>
      <c r="D152" s="128"/>
      <c r="E152" s="162">
        <f>E153+E158+E161+E162</f>
        <v>10499</v>
      </c>
      <c r="F152" s="195"/>
      <c r="G152" s="188">
        <f>G153+G158+G161+G162</f>
        <v>0</v>
      </c>
      <c r="H152" s="188">
        <f>H153+H158+H161+H162</f>
        <v>0</v>
      </c>
      <c r="I152" s="188">
        <f>I153+I158+I161+I162</f>
        <v>0</v>
      </c>
    </row>
    <row r="153" spans="1:9" ht="19.5" customHeight="1" hidden="1">
      <c r="A153" s="43" t="s">
        <v>181</v>
      </c>
      <c r="B153" s="208" t="s">
        <v>265</v>
      </c>
      <c r="C153" s="76">
        <f>C154+C155+C156+C157</f>
        <v>0</v>
      </c>
      <c r="D153" s="91"/>
      <c r="E153" s="163">
        <f>E154+E155+E156</f>
        <v>10188</v>
      </c>
      <c r="F153" s="102"/>
      <c r="G153" s="75">
        <f>G154+G155+G156+G157</f>
        <v>0</v>
      </c>
      <c r="H153" s="210"/>
      <c r="I153" s="183">
        <f>I154+I155+I156+I157</f>
        <v>0</v>
      </c>
    </row>
    <row r="154" spans="1:9" ht="20.25" customHeight="1" hidden="1">
      <c r="A154" s="45">
        <v>2311</v>
      </c>
      <c r="B154" s="299" t="s">
        <v>182</v>
      </c>
      <c r="C154" s="75"/>
      <c r="D154" s="96"/>
      <c r="E154" s="154">
        <v>6303</v>
      </c>
      <c r="F154" s="101"/>
      <c r="G154" s="75"/>
      <c r="H154" s="210"/>
      <c r="I154" s="76"/>
    </row>
    <row r="155" spans="1:9" ht="18.75" customHeight="1" hidden="1">
      <c r="A155" s="45">
        <v>2312</v>
      </c>
      <c r="B155" s="299" t="s">
        <v>183</v>
      </c>
      <c r="C155" s="75"/>
      <c r="D155" s="96"/>
      <c r="E155" s="164">
        <v>3885</v>
      </c>
      <c r="F155" s="101"/>
      <c r="G155" s="75"/>
      <c r="H155" s="210"/>
      <c r="I155" s="75"/>
    </row>
    <row r="156" spans="1:9" ht="16.5" customHeight="1" hidden="1">
      <c r="A156" s="45">
        <v>2313</v>
      </c>
      <c r="B156" s="299" t="s">
        <v>184</v>
      </c>
      <c r="C156" s="75"/>
      <c r="D156" s="99"/>
      <c r="E156" s="153"/>
      <c r="F156" s="101"/>
      <c r="G156" s="75"/>
      <c r="H156" s="75"/>
      <c r="I156" s="76"/>
    </row>
    <row r="157" spans="1:9" ht="33" customHeight="1" hidden="1">
      <c r="A157" s="45">
        <v>2314</v>
      </c>
      <c r="B157" s="209" t="s">
        <v>266</v>
      </c>
      <c r="C157" s="75"/>
      <c r="D157" s="99"/>
      <c r="E157" s="153"/>
      <c r="F157" s="101"/>
      <c r="G157" s="75"/>
      <c r="H157" s="101"/>
      <c r="I157" s="240"/>
    </row>
    <row r="158" spans="1:9" ht="19.5" customHeight="1" hidden="1">
      <c r="A158" s="43" t="s">
        <v>185</v>
      </c>
      <c r="B158" s="48" t="s">
        <v>186</v>
      </c>
      <c r="C158" s="76">
        <f>C159+C160</f>
        <v>0</v>
      </c>
      <c r="D158" s="91"/>
      <c r="E158" s="163">
        <f>E159+E160</f>
        <v>0</v>
      </c>
      <c r="F158" s="102"/>
      <c r="G158" s="183">
        <f>G159+G160</f>
        <v>0</v>
      </c>
      <c r="H158" s="183">
        <f>H159+H160</f>
        <v>0</v>
      </c>
      <c r="I158" s="183">
        <f>I159+I160</f>
        <v>0</v>
      </c>
    </row>
    <row r="159" spans="1:9" ht="16.5" customHeight="1" hidden="1">
      <c r="A159" s="45">
        <v>2321</v>
      </c>
      <c r="B159" s="299" t="s">
        <v>187</v>
      </c>
      <c r="C159" s="75"/>
      <c r="D159" s="95"/>
      <c r="E159" s="165"/>
      <c r="F159" s="104"/>
      <c r="G159" s="75">
        <v>0</v>
      </c>
      <c r="H159" s="75"/>
      <c r="I159" s="76"/>
    </row>
    <row r="160" spans="1:9" ht="21.75" customHeight="1" hidden="1">
      <c r="A160" s="45">
        <v>2322</v>
      </c>
      <c r="B160" s="299" t="s">
        <v>188</v>
      </c>
      <c r="C160" s="75"/>
      <c r="D160" s="101"/>
      <c r="E160" s="153"/>
      <c r="F160" s="101"/>
      <c r="G160" s="75"/>
      <c r="H160" s="101"/>
      <c r="I160" s="239"/>
    </row>
    <row r="161" spans="1:9" ht="17.25" customHeight="1" hidden="1">
      <c r="A161" s="122" t="s">
        <v>189</v>
      </c>
      <c r="B161" s="123" t="s">
        <v>190</v>
      </c>
      <c r="C161" s="124"/>
      <c r="D161" s="129"/>
      <c r="E161" s="166">
        <v>311</v>
      </c>
      <c r="F161" s="129"/>
      <c r="G161" s="124"/>
      <c r="H161" s="129"/>
      <c r="I161" s="238"/>
    </row>
    <row r="162" spans="1:9" ht="16.5" customHeight="1" hidden="1">
      <c r="A162" s="43" t="s">
        <v>191</v>
      </c>
      <c r="B162" s="48" t="s">
        <v>192</v>
      </c>
      <c r="C162" s="77"/>
      <c r="D162" s="103"/>
      <c r="E162" s="161"/>
      <c r="F162" s="103"/>
      <c r="G162" s="77"/>
      <c r="H162" s="103"/>
      <c r="I162" s="108"/>
    </row>
    <row r="163" spans="1:9" ht="16.5" customHeight="1" hidden="1">
      <c r="A163" s="39" t="s">
        <v>68</v>
      </c>
      <c r="B163" s="68" t="s">
        <v>107</v>
      </c>
      <c r="C163" s="74">
        <v>0</v>
      </c>
      <c r="D163" s="107"/>
      <c r="E163" s="167">
        <v>0</v>
      </c>
      <c r="F163" s="107"/>
      <c r="G163" s="74">
        <v>0</v>
      </c>
      <c r="H163" s="107"/>
      <c r="I163" s="115"/>
    </row>
    <row r="164" spans="1:9" ht="16.5" customHeight="1" hidden="1">
      <c r="A164" s="39" t="s">
        <v>69</v>
      </c>
      <c r="B164" s="39" t="s">
        <v>28</v>
      </c>
      <c r="C164" s="84">
        <f>C165</f>
        <v>0</v>
      </c>
      <c r="D164" s="108"/>
      <c r="E164" s="168">
        <f>E165</f>
        <v>0</v>
      </c>
      <c r="F164" s="108"/>
      <c r="G164" s="84">
        <f>G165</f>
        <v>0</v>
      </c>
      <c r="H164" s="108"/>
      <c r="I164" s="101"/>
    </row>
    <row r="165" spans="1:9" ht="16.5" customHeight="1" hidden="1">
      <c r="A165" s="43" t="s">
        <v>193</v>
      </c>
      <c r="B165" s="48" t="s">
        <v>28</v>
      </c>
      <c r="C165" s="113">
        <f>C166+C167</f>
        <v>0</v>
      </c>
      <c r="D165" s="115"/>
      <c r="E165" s="169">
        <f>E166+E167</f>
        <v>0</v>
      </c>
      <c r="F165" s="115"/>
      <c r="G165" s="113">
        <f>G166+G167</f>
        <v>0</v>
      </c>
      <c r="H165" s="115"/>
      <c r="I165" s="103"/>
    </row>
    <row r="166" spans="1:9" ht="16.5" customHeight="1" hidden="1">
      <c r="A166" s="78">
        <v>2513</v>
      </c>
      <c r="B166" s="118" t="s">
        <v>194</v>
      </c>
      <c r="C166" s="75"/>
      <c r="D166" s="92"/>
      <c r="E166" s="155"/>
      <c r="F166" s="101"/>
      <c r="G166" s="75"/>
      <c r="H166" s="101"/>
      <c r="I166" s="103"/>
    </row>
    <row r="167" spans="1:9" s="71" customFormat="1" ht="16.5" customHeight="1" hidden="1">
      <c r="A167" s="59">
        <v>2519</v>
      </c>
      <c r="B167" s="70" t="s">
        <v>204</v>
      </c>
      <c r="C167" s="77"/>
      <c r="D167" s="103"/>
      <c r="E167" s="161"/>
      <c r="F167" s="103"/>
      <c r="G167" s="77"/>
      <c r="H167" s="103"/>
      <c r="I167" s="103"/>
    </row>
    <row r="168" spans="1:9" ht="16.5" customHeight="1" hidden="1">
      <c r="A168" s="41">
        <v>2800</v>
      </c>
      <c r="B168" s="47" t="s">
        <v>108</v>
      </c>
      <c r="C168" s="77"/>
      <c r="D168" s="94"/>
      <c r="E168" s="170"/>
      <c r="F168" s="103"/>
      <c r="G168" s="77"/>
      <c r="H168" s="103"/>
      <c r="I168" s="103"/>
    </row>
    <row r="169" spans="1:9" ht="16.5" customHeight="1" hidden="1">
      <c r="A169" s="41">
        <v>4000</v>
      </c>
      <c r="B169" s="39" t="s">
        <v>70</v>
      </c>
      <c r="C169" s="77"/>
      <c r="D169" s="94"/>
      <c r="E169" s="170"/>
      <c r="F169" s="103"/>
      <c r="G169" s="77"/>
      <c r="H169" s="103"/>
      <c r="I169" s="103"/>
    </row>
    <row r="170" spans="1:9" ht="16.5" customHeight="1" hidden="1">
      <c r="A170" s="39" t="s">
        <v>71</v>
      </c>
      <c r="B170" s="39" t="s">
        <v>72</v>
      </c>
      <c r="C170" s="77"/>
      <c r="D170" s="94"/>
      <c r="E170" s="170"/>
      <c r="F170" s="103"/>
      <c r="G170" s="77"/>
      <c r="H170" s="103"/>
      <c r="I170" s="103"/>
    </row>
    <row r="171" spans="1:9" ht="16.5" customHeight="1" hidden="1">
      <c r="A171" s="43"/>
      <c r="B171" s="48"/>
      <c r="C171" s="77"/>
      <c r="D171" s="94"/>
      <c r="E171" s="170"/>
      <c r="F171" s="103"/>
      <c r="G171" s="77"/>
      <c r="H171" s="103"/>
      <c r="I171" s="103"/>
    </row>
    <row r="172" spans="1:9" ht="16.5" customHeight="1" hidden="1">
      <c r="A172" s="43"/>
      <c r="B172" s="48"/>
      <c r="C172" s="77"/>
      <c r="D172" s="94"/>
      <c r="E172" s="170"/>
      <c r="F172" s="103"/>
      <c r="G172" s="77"/>
      <c r="H172" s="103"/>
      <c r="I172" s="103"/>
    </row>
    <row r="173" spans="1:9" ht="16.5" customHeight="1" hidden="1">
      <c r="A173" s="39" t="s">
        <v>29</v>
      </c>
      <c r="B173" s="47" t="s">
        <v>73</v>
      </c>
      <c r="C173" s="77"/>
      <c r="D173" s="94"/>
      <c r="E173" s="170"/>
      <c r="F173" s="103"/>
      <c r="G173" s="77"/>
      <c r="H173" s="103"/>
      <c r="I173" s="103"/>
    </row>
    <row r="174" spans="1:9" ht="16.5" customHeight="1" hidden="1">
      <c r="A174" s="43"/>
      <c r="B174" s="48"/>
      <c r="C174" s="77"/>
      <c r="D174" s="94"/>
      <c r="E174" s="170"/>
      <c r="F174" s="103"/>
      <c r="G174" s="77"/>
      <c r="H174" s="103"/>
      <c r="I174" s="103"/>
    </row>
    <row r="175" spans="1:9" ht="16.5" customHeight="1" hidden="1">
      <c r="A175" s="45"/>
      <c r="B175" s="48"/>
      <c r="C175" s="77"/>
      <c r="D175" s="94"/>
      <c r="E175" s="170"/>
      <c r="F175" s="103"/>
      <c r="G175" s="77"/>
      <c r="H175" s="103"/>
      <c r="I175" s="103"/>
    </row>
    <row r="176" spans="1:9" ht="16.5" customHeight="1" hidden="1">
      <c r="A176" s="39" t="s">
        <v>30</v>
      </c>
      <c r="B176" s="47" t="s">
        <v>31</v>
      </c>
      <c r="C176" s="77"/>
      <c r="D176" s="94"/>
      <c r="E176" s="170"/>
      <c r="F176" s="103"/>
      <c r="G176" s="77"/>
      <c r="H176" s="103"/>
      <c r="I176" s="103"/>
    </row>
    <row r="177" spans="1:9" ht="16.5" customHeight="1" hidden="1">
      <c r="A177" s="43" t="s">
        <v>32</v>
      </c>
      <c r="B177" s="48" t="s">
        <v>109</v>
      </c>
      <c r="C177" s="77"/>
      <c r="D177" s="94"/>
      <c r="E177" s="170"/>
      <c r="F177" s="103"/>
      <c r="G177" s="77"/>
      <c r="H177" s="103"/>
      <c r="I177" s="103"/>
    </row>
    <row r="178" spans="1:9" ht="16.5" customHeight="1" hidden="1">
      <c r="A178" s="45"/>
      <c r="B178" s="48"/>
      <c r="C178" s="77"/>
      <c r="D178" s="94"/>
      <c r="E178" s="170"/>
      <c r="F178" s="103"/>
      <c r="G178" s="77"/>
      <c r="H178" s="103"/>
      <c r="I178" s="103"/>
    </row>
    <row r="179" spans="1:9" ht="16.5" customHeight="1" hidden="1">
      <c r="A179" s="43" t="s">
        <v>33</v>
      </c>
      <c r="B179" s="48" t="s">
        <v>110</v>
      </c>
      <c r="C179" s="77"/>
      <c r="D179" s="94"/>
      <c r="E179" s="170"/>
      <c r="F179" s="103"/>
      <c r="G179" s="77"/>
      <c r="H179" s="103"/>
      <c r="I179" s="108"/>
    </row>
    <row r="180" spans="1:9" ht="16.5" customHeight="1" hidden="1">
      <c r="A180" s="43"/>
      <c r="B180" s="48"/>
      <c r="C180" s="77"/>
      <c r="D180" s="94"/>
      <c r="E180" s="170"/>
      <c r="F180" s="103"/>
      <c r="G180" s="77"/>
      <c r="H180" s="103"/>
      <c r="I180" s="103"/>
    </row>
    <row r="181" spans="1:9" ht="16.5" customHeight="1" hidden="1">
      <c r="A181" s="131" t="s">
        <v>34</v>
      </c>
      <c r="B181" s="132" t="s">
        <v>35</v>
      </c>
      <c r="C181" s="84">
        <f>C186</f>
        <v>0</v>
      </c>
      <c r="D181" s="108"/>
      <c r="E181" s="168">
        <f>E186</f>
        <v>0</v>
      </c>
      <c r="F181" s="108"/>
      <c r="G181" s="84">
        <f>G186</f>
        <v>0</v>
      </c>
      <c r="H181" s="108"/>
      <c r="I181" s="103"/>
    </row>
    <row r="182" spans="1:9" ht="16.5" customHeight="1" hidden="1">
      <c r="A182" s="133">
        <v>3500</v>
      </c>
      <c r="B182" s="132" t="s">
        <v>111</v>
      </c>
      <c r="C182" s="77"/>
      <c r="D182" s="103"/>
      <c r="E182" s="161"/>
      <c r="F182" s="103"/>
      <c r="G182" s="77"/>
      <c r="H182" s="103"/>
      <c r="I182" s="103"/>
    </row>
    <row r="183" spans="1:9" ht="16.5" customHeight="1" hidden="1">
      <c r="A183" s="77"/>
      <c r="B183" s="118"/>
      <c r="C183" s="77"/>
      <c r="D183" s="103"/>
      <c r="E183" s="161"/>
      <c r="F183" s="103"/>
      <c r="G183" s="77"/>
      <c r="H183" s="103"/>
      <c r="I183" s="103"/>
    </row>
    <row r="184" spans="1:9" ht="16.5" customHeight="1" hidden="1">
      <c r="A184" s="77"/>
      <c r="B184" s="118"/>
      <c r="C184" s="77"/>
      <c r="D184" s="103"/>
      <c r="E184" s="161"/>
      <c r="F184" s="103"/>
      <c r="G184" s="77"/>
      <c r="H184" s="103"/>
      <c r="I184" s="102"/>
    </row>
    <row r="185" spans="1:9" ht="32.25" customHeight="1" hidden="1">
      <c r="A185" s="133">
        <v>3800</v>
      </c>
      <c r="B185" s="132" t="s">
        <v>74</v>
      </c>
      <c r="C185" s="77"/>
      <c r="D185" s="103"/>
      <c r="E185" s="161"/>
      <c r="F185" s="103"/>
      <c r="G185" s="77"/>
      <c r="H185" s="103"/>
      <c r="I185" s="115"/>
    </row>
    <row r="186" spans="1:9" ht="16.5" customHeight="1" hidden="1">
      <c r="A186" s="131" t="s">
        <v>36</v>
      </c>
      <c r="B186" s="132" t="s">
        <v>75</v>
      </c>
      <c r="C186" s="76">
        <f>C187</f>
        <v>0</v>
      </c>
      <c r="D186" s="102"/>
      <c r="E186" s="152">
        <f>E187</f>
        <v>0</v>
      </c>
      <c r="F186" s="102"/>
      <c r="G186" s="76">
        <f>G187</f>
        <v>0</v>
      </c>
      <c r="H186" s="102"/>
      <c r="I186" s="115"/>
    </row>
    <row r="187" spans="1:9" ht="16.5" customHeight="1" hidden="1">
      <c r="A187" s="131" t="s">
        <v>76</v>
      </c>
      <c r="B187" s="132" t="s">
        <v>112</v>
      </c>
      <c r="C187" s="113">
        <f>C189</f>
        <v>0</v>
      </c>
      <c r="D187" s="115"/>
      <c r="E187" s="169">
        <f>E189</f>
        <v>0</v>
      </c>
      <c r="F187" s="115"/>
      <c r="G187" s="113">
        <f>G189</f>
        <v>0</v>
      </c>
      <c r="H187" s="115"/>
      <c r="I187" s="101"/>
    </row>
    <row r="188" spans="1:9" ht="16.5" customHeight="1" hidden="1">
      <c r="A188" s="77">
        <v>6420</v>
      </c>
      <c r="B188" s="118" t="s">
        <v>253</v>
      </c>
      <c r="C188" s="113">
        <f>C189</f>
        <v>0</v>
      </c>
      <c r="D188" s="115"/>
      <c r="E188" s="169">
        <f>E189</f>
        <v>0</v>
      </c>
      <c r="F188" s="115"/>
      <c r="G188" s="113">
        <f>G189</f>
        <v>0</v>
      </c>
      <c r="H188" s="115"/>
      <c r="I188" s="103"/>
    </row>
    <row r="189" spans="1:9" ht="16.5" customHeight="1" hidden="1">
      <c r="A189" s="78">
        <v>6422</v>
      </c>
      <c r="B189" s="118" t="s">
        <v>252</v>
      </c>
      <c r="C189" s="75"/>
      <c r="D189" s="101"/>
      <c r="E189" s="153"/>
      <c r="F189" s="101"/>
      <c r="G189" s="75"/>
      <c r="H189" s="101"/>
      <c r="I189" s="103"/>
    </row>
    <row r="190" spans="1:9" ht="16.5" customHeight="1" hidden="1">
      <c r="A190" s="41">
        <v>6500</v>
      </c>
      <c r="B190" s="47" t="s">
        <v>113</v>
      </c>
      <c r="C190" s="77"/>
      <c r="D190" s="94"/>
      <c r="E190" s="170"/>
      <c r="F190" s="103"/>
      <c r="G190" s="77"/>
      <c r="H190" s="103"/>
      <c r="I190" s="103"/>
    </row>
    <row r="191" spans="1:9" ht="48" customHeight="1" hidden="1">
      <c r="A191" s="41">
        <v>7000</v>
      </c>
      <c r="B191" s="47" t="s">
        <v>114</v>
      </c>
      <c r="C191" s="77"/>
      <c r="D191" s="94"/>
      <c r="E191" s="170"/>
      <c r="F191" s="103"/>
      <c r="G191" s="77"/>
      <c r="H191" s="103"/>
      <c r="I191" s="103"/>
    </row>
    <row r="192" spans="1:9" ht="30.75" customHeight="1" hidden="1">
      <c r="A192" s="39" t="s">
        <v>77</v>
      </c>
      <c r="B192" s="47" t="s">
        <v>78</v>
      </c>
      <c r="C192" s="77"/>
      <c r="D192" s="94"/>
      <c r="E192" s="170"/>
      <c r="F192" s="103"/>
      <c r="G192" s="77"/>
      <c r="H192" s="103"/>
      <c r="I192" s="103"/>
    </row>
    <row r="193" spans="1:9" ht="21.75" customHeight="1" hidden="1">
      <c r="A193" s="39" t="s">
        <v>79</v>
      </c>
      <c r="B193" s="47" t="s">
        <v>80</v>
      </c>
      <c r="C193" s="77"/>
      <c r="D193" s="94"/>
      <c r="E193" s="170"/>
      <c r="F193" s="103"/>
      <c r="G193" s="77"/>
      <c r="H193" s="103"/>
      <c r="I193" s="103"/>
    </row>
    <row r="194" spans="1:9" ht="16.5" customHeight="1" hidden="1">
      <c r="A194" s="43"/>
      <c r="B194" s="48"/>
      <c r="C194" s="77"/>
      <c r="D194" s="94"/>
      <c r="E194" s="170"/>
      <c r="F194" s="103"/>
      <c r="G194" s="77"/>
      <c r="H194" s="103"/>
      <c r="I194" s="103"/>
    </row>
    <row r="195" spans="1:9" ht="16.5" customHeight="1" hidden="1">
      <c r="A195" s="45"/>
      <c r="B195" s="48"/>
      <c r="C195" s="77"/>
      <c r="D195" s="94"/>
      <c r="E195" s="170"/>
      <c r="F195" s="103"/>
      <c r="G195" s="77"/>
      <c r="H195" s="103"/>
      <c r="I195" s="103"/>
    </row>
    <row r="196" spans="1:9" ht="16.5" customHeight="1" hidden="1">
      <c r="A196" s="39" t="s">
        <v>81</v>
      </c>
      <c r="B196" s="47" t="s">
        <v>82</v>
      </c>
      <c r="C196" s="77"/>
      <c r="D196" s="94"/>
      <c r="E196" s="170"/>
      <c r="F196" s="103"/>
      <c r="G196" s="77"/>
      <c r="H196" s="103"/>
      <c r="I196" s="103"/>
    </row>
    <row r="197" spans="1:9" ht="33" customHeight="1" hidden="1">
      <c r="A197" s="43">
        <v>7710</v>
      </c>
      <c r="B197" s="48" t="s">
        <v>276</v>
      </c>
      <c r="C197" s="77"/>
      <c r="D197" s="94"/>
      <c r="E197" s="170"/>
      <c r="F197" s="103"/>
      <c r="G197" s="77"/>
      <c r="H197" s="103"/>
      <c r="I197" s="103"/>
    </row>
    <row r="198" spans="1:9" ht="19.5" customHeight="1" hidden="1">
      <c r="A198" s="45">
        <v>7712</v>
      </c>
      <c r="B198" s="48" t="s">
        <v>277</v>
      </c>
      <c r="C198" s="77"/>
      <c r="D198" s="94"/>
      <c r="E198" s="170"/>
      <c r="F198" s="103"/>
      <c r="G198" s="77"/>
      <c r="H198" s="103"/>
      <c r="I198" s="103"/>
    </row>
    <row r="199" spans="1:9" ht="16.5" customHeight="1" hidden="1">
      <c r="A199" s="39" t="s">
        <v>83</v>
      </c>
      <c r="B199" s="47" t="s">
        <v>84</v>
      </c>
      <c r="C199" s="77"/>
      <c r="D199" s="94"/>
      <c r="E199" s="170"/>
      <c r="F199" s="103"/>
      <c r="G199" s="77"/>
      <c r="H199" s="103"/>
      <c r="I199" s="103"/>
    </row>
    <row r="200" spans="1:9" ht="16.5" customHeight="1" hidden="1">
      <c r="A200" s="39" t="s">
        <v>37</v>
      </c>
      <c r="B200" s="47" t="s">
        <v>38</v>
      </c>
      <c r="C200" s="77"/>
      <c r="D200" s="94"/>
      <c r="E200" s="170"/>
      <c r="F200" s="103"/>
      <c r="G200" s="77"/>
      <c r="H200" s="103"/>
      <c r="I200" s="103"/>
    </row>
    <row r="201" spans="1:9" ht="16.5" customHeight="1" hidden="1">
      <c r="A201" s="43"/>
      <c r="B201" s="48"/>
      <c r="C201" s="77"/>
      <c r="D201" s="94"/>
      <c r="E201" s="170"/>
      <c r="F201" s="103"/>
      <c r="G201" s="77"/>
      <c r="H201" s="103"/>
      <c r="I201" s="103"/>
    </row>
    <row r="202" spans="1:9" ht="16.5" customHeight="1" hidden="1">
      <c r="A202" s="45"/>
      <c r="B202" s="48"/>
      <c r="C202" s="77"/>
      <c r="D202" s="94"/>
      <c r="E202" s="170"/>
      <c r="F202" s="103"/>
      <c r="G202" s="77"/>
      <c r="H202" s="103"/>
      <c r="I202" s="103"/>
    </row>
    <row r="203" spans="1:9" ht="16.5" customHeight="1" hidden="1">
      <c r="A203" s="45"/>
      <c r="B203" s="48"/>
      <c r="C203" s="77"/>
      <c r="D203" s="94"/>
      <c r="E203" s="170"/>
      <c r="F203" s="103"/>
      <c r="G203" s="77"/>
      <c r="H203" s="103"/>
      <c r="I203" s="103"/>
    </row>
    <row r="204" spans="1:9" ht="16.5" customHeight="1" hidden="1">
      <c r="A204" s="39" t="s">
        <v>85</v>
      </c>
      <c r="B204" s="47" t="s">
        <v>115</v>
      </c>
      <c r="C204" s="77"/>
      <c r="D204" s="94"/>
      <c r="E204" s="170"/>
      <c r="F204" s="103"/>
      <c r="G204" s="77"/>
      <c r="H204" s="103"/>
      <c r="I204" s="103"/>
    </row>
    <row r="205" spans="1:9" ht="16.5" customHeight="1" hidden="1">
      <c r="A205" s="43"/>
      <c r="B205" s="48"/>
      <c r="C205" s="77"/>
      <c r="D205" s="94"/>
      <c r="E205" s="170"/>
      <c r="F205" s="103"/>
      <c r="G205" s="77"/>
      <c r="H205" s="103"/>
      <c r="I205" s="103"/>
    </row>
    <row r="206" spans="1:9" ht="16.5" customHeight="1" hidden="1">
      <c r="A206" s="45"/>
      <c r="B206" s="48"/>
      <c r="C206" s="77"/>
      <c r="D206" s="94"/>
      <c r="E206" s="170"/>
      <c r="F206" s="103"/>
      <c r="G206" s="77"/>
      <c r="H206" s="103"/>
      <c r="I206" s="103"/>
    </row>
    <row r="207" spans="1:9" ht="16.5" customHeight="1" hidden="1">
      <c r="A207" s="39" t="s">
        <v>86</v>
      </c>
      <c r="B207" s="47" t="s">
        <v>124</v>
      </c>
      <c r="C207" s="77"/>
      <c r="D207" s="94"/>
      <c r="E207" s="170"/>
      <c r="F207" s="103"/>
      <c r="G207" s="77"/>
      <c r="H207" s="103"/>
      <c r="I207" s="103"/>
    </row>
    <row r="208" spans="1:9" ht="16.5" customHeight="1" hidden="1">
      <c r="A208" s="43">
        <v>7470</v>
      </c>
      <c r="B208" s="48" t="s">
        <v>116</v>
      </c>
      <c r="C208" s="77"/>
      <c r="D208" s="94"/>
      <c r="E208" s="170"/>
      <c r="F208" s="103"/>
      <c r="G208" s="77"/>
      <c r="H208" s="103"/>
      <c r="I208" s="103"/>
    </row>
    <row r="209" spans="1:9" ht="16.5" customHeight="1" hidden="1">
      <c r="A209" s="43"/>
      <c r="B209" s="48"/>
      <c r="C209" s="77"/>
      <c r="D209" s="94"/>
      <c r="E209" s="170"/>
      <c r="F209" s="103"/>
      <c r="G209" s="77"/>
      <c r="H209" s="103"/>
      <c r="I209" s="103"/>
    </row>
    <row r="210" spans="1:9" ht="16.5" customHeight="1" hidden="1">
      <c r="A210" s="39" t="s">
        <v>87</v>
      </c>
      <c r="B210" s="47" t="s">
        <v>88</v>
      </c>
      <c r="C210" s="77"/>
      <c r="D210" s="94"/>
      <c r="E210" s="170"/>
      <c r="F210" s="103"/>
      <c r="G210" s="77"/>
      <c r="H210" s="103"/>
      <c r="I210" s="103"/>
    </row>
    <row r="211" spans="1:9" ht="16.5" customHeight="1" hidden="1">
      <c r="A211" s="43"/>
      <c r="B211" s="48"/>
      <c r="C211" s="77"/>
      <c r="D211" s="94"/>
      <c r="E211" s="170"/>
      <c r="F211" s="103"/>
      <c r="G211" s="77"/>
      <c r="H211" s="103"/>
      <c r="I211" s="103"/>
    </row>
    <row r="212" spans="1:9" ht="16.5" customHeight="1" hidden="1">
      <c r="A212" s="45"/>
      <c r="B212" s="48"/>
      <c r="C212" s="77"/>
      <c r="D212" s="94"/>
      <c r="E212" s="170"/>
      <c r="F212" s="103"/>
      <c r="G212" s="84">
        <f>G213</f>
        <v>0</v>
      </c>
      <c r="H212" s="214">
        <f>H213</f>
        <v>0</v>
      </c>
      <c r="I212" s="84">
        <f>I213</f>
        <v>0</v>
      </c>
    </row>
    <row r="213" spans="1:9" ht="16.5" customHeight="1" hidden="1">
      <c r="A213" s="45"/>
      <c r="B213" s="48"/>
      <c r="C213" s="77"/>
      <c r="D213" s="94"/>
      <c r="E213" s="170"/>
      <c r="F213" s="103"/>
      <c r="G213" s="84"/>
      <c r="H213" s="214">
        <f>H214+H221</f>
        <v>0</v>
      </c>
      <c r="I213" s="84">
        <f>I214+I221</f>
        <v>0</v>
      </c>
    </row>
    <row r="214" spans="1:9" ht="17.25" customHeight="1">
      <c r="A214" s="39">
        <v>5000</v>
      </c>
      <c r="B214" s="47" t="s">
        <v>89</v>
      </c>
      <c r="C214" s="173">
        <f>C215</f>
        <v>0</v>
      </c>
      <c r="D214" s="90"/>
      <c r="E214" s="151">
        <f>E215</f>
        <v>15356</v>
      </c>
      <c r="F214" s="197"/>
      <c r="G214" s="190">
        <f>G215</f>
        <v>0</v>
      </c>
      <c r="H214" s="190">
        <f>H215</f>
        <v>0</v>
      </c>
      <c r="I214" s="190">
        <f>I215</f>
        <v>0</v>
      </c>
    </row>
    <row r="215" spans="1:9" ht="18.75" customHeight="1">
      <c r="A215" s="41">
        <v>5000</v>
      </c>
      <c r="B215" s="47" t="s">
        <v>90</v>
      </c>
      <c r="C215" s="65">
        <f>C216+C223</f>
        <v>0</v>
      </c>
      <c r="D215" s="90"/>
      <c r="E215" s="151">
        <f>E216+E223</f>
        <v>15356</v>
      </c>
      <c r="F215" s="304"/>
      <c r="G215" s="188">
        <f>G216+G223</f>
        <v>0</v>
      </c>
      <c r="H215" s="188">
        <f>H216+H223</f>
        <v>0</v>
      </c>
      <c r="I215" s="188">
        <f>I216+I223</f>
        <v>0</v>
      </c>
    </row>
    <row r="216" spans="1:9" ht="20.25" customHeight="1" hidden="1">
      <c r="A216" s="39" t="s">
        <v>39</v>
      </c>
      <c r="B216" s="47" t="s">
        <v>40</v>
      </c>
      <c r="C216" s="65">
        <f>C217+C218+C221+C222</f>
        <v>0</v>
      </c>
      <c r="D216" s="90"/>
      <c r="E216" s="151">
        <f>E217+E218+E221+E222</f>
        <v>2546</v>
      </c>
      <c r="F216" s="108"/>
      <c r="G216" s="211">
        <f>G218</f>
        <v>0</v>
      </c>
      <c r="H216" s="211">
        <f>H218</f>
        <v>0</v>
      </c>
      <c r="I216" s="211">
        <f>I218</f>
        <v>0</v>
      </c>
    </row>
    <row r="217" spans="1:9" ht="16.5" customHeight="1" hidden="1">
      <c r="A217" s="43" t="s">
        <v>205</v>
      </c>
      <c r="B217" s="48" t="s">
        <v>206</v>
      </c>
      <c r="C217" s="43"/>
      <c r="D217" s="94"/>
      <c r="E217" s="170"/>
      <c r="F217" s="103"/>
      <c r="G217" s="53"/>
      <c r="H217" s="216"/>
      <c r="I217" s="76"/>
    </row>
    <row r="218" spans="1:9" ht="30.75" customHeight="1" hidden="1">
      <c r="A218" s="43">
        <v>5120</v>
      </c>
      <c r="B218" s="48" t="s">
        <v>207</v>
      </c>
      <c r="C218" s="53">
        <f>C219+C220</f>
        <v>0</v>
      </c>
      <c r="D218" s="91"/>
      <c r="E218" s="163">
        <f>E219+E220</f>
        <v>2546</v>
      </c>
      <c r="F218" s="102"/>
      <c r="G218" s="53">
        <f>G219+G220</f>
        <v>0</v>
      </c>
      <c r="H218" s="217"/>
      <c r="I218" s="77"/>
    </row>
    <row r="219" spans="1:9" ht="21.75" customHeight="1" hidden="1">
      <c r="A219" s="45">
        <v>5121</v>
      </c>
      <c r="B219" s="299" t="s">
        <v>228</v>
      </c>
      <c r="C219" s="60"/>
      <c r="D219" s="98"/>
      <c r="E219" s="171">
        <v>2546</v>
      </c>
      <c r="F219" s="102"/>
      <c r="G219" s="64"/>
      <c r="H219" s="218"/>
      <c r="I219" s="103"/>
    </row>
    <row r="220" spans="1:9" ht="29.25" customHeight="1" hidden="1">
      <c r="A220" s="45">
        <v>5129</v>
      </c>
      <c r="B220" s="299" t="s">
        <v>208</v>
      </c>
      <c r="C220" s="43"/>
      <c r="D220" s="94"/>
      <c r="E220" s="170"/>
      <c r="F220" s="103"/>
      <c r="G220" s="43"/>
      <c r="H220" s="219"/>
      <c r="I220" s="103"/>
    </row>
    <row r="221" spans="1:9" ht="21.75" customHeight="1" hidden="1">
      <c r="A221" s="43" t="s">
        <v>209</v>
      </c>
      <c r="B221" s="48" t="s">
        <v>210</v>
      </c>
      <c r="C221" s="43"/>
      <c r="D221" s="94"/>
      <c r="E221" s="170"/>
      <c r="F221" s="103"/>
      <c r="G221" s="53">
        <f>G223+G222</f>
        <v>0</v>
      </c>
      <c r="H221" s="215">
        <f>H223+H222</f>
        <v>0</v>
      </c>
      <c r="I221" s="53">
        <f>I223+I222</f>
        <v>0</v>
      </c>
    </row>
    <row r="222" spans="1:9" ht="16.5" customHeight="1" hidden="1">
      <c r="A222" s="43" t="s">
        <v>211</v>
      </c>
      <c r="B222" s="48" t="s">
        <v>212</v>
      </c>
      <c r="C222" s="43"/>
      <c r="D222" s="94"/>
      <c r="E222" s="170"/>
      <c r="F222" s="103"/>
      <c r="G222" s="43"/>
      <c r="H222" s="220"/>
      <c r="I222" s="43"/>
    </row>
    <row r="223" spans="1:9" ht="22.5" customHeight="1" hidden="1">
      <c r="A223" s="39" t="s">
        <v>91</v>
      </c>
      <c r="B223" s="39" t="s">
        <v>92</v>
      </c>
      <c r="C223" s="65">
        <f>C224+C225+C232+C233+C234</f>
        <v>0</v>
      </c>
      <c r="D223" s="90"/>
      <c r="E223" s="151">
        <f>E224+E225+E232+E233+E234</f>
        <v>12810</v>
      </c>
      <c r="F223" s="108"/>
      <c r="G223" s="211">
        <f>G224+G225+G232+G233+G234</f>
        <v>0</v>
      </c>
      <c r="H223" s="211">
        <f>H224+H225+H232+H233+H234</f>
        <v>0</v>
      </c>
      <c r="I223" s="211">
        <f>I224+I225+I232+I233+I234</f>
        <v>0</v>
      </c>
    </row>
    <row r="224" spans="1:9" ht="16.5" customHeight="1" hidden="1">
      <c r="A224" s="43" t="s">
        <v>213</v>
      </c>
      <c r="B224" s="48" t="s">
        <v>214</v>
      </c>
      <c r="C224" s="43"/>
      <c r="D224" s="94"/>
      <c r="E224" s="170"/>
      <c r="F224" s="103"/>
      <c r="G224" s="43"/>
      <c r="H224" s="220"/>
      <c r="I224" s="43"/>
    </row>
    <row r="225" spans="1:9" ht="15.75" customHeight="1" hidden="1">
      <c r="A225" s="43" t="s">
        <v>215</v>
      </c>
      <c r="B225" s="48" t="s">
        <v>216</v>
      </c>
      <c r="C225" s="54">
        <f>C226+C227+C230+C231+C228+C229</f>
        <v>0</v>
      </c>
      <c r="D225" s="91"/>
      <c r="E225" s="163">
        <f>E226+E227+E230+E231+E228+E229</f>
        <v>12810</v>
      </c>
      <c r="F225" s="102"/>
      <c r="G225" s="237">
        <f>G226+G227+G230+G231+G228+G229</f>
        <v>0</v>
      </c>
      <c r="H225" s="215">
        <v>0</v>
      </c>
      <c r="I225" s="53">
        <f>I226+I227+I230+I231+I228+I229</f>
        <v>0</v>
      </c>
    </row>
    <row r="226" spans="1:9" ht="3" customHeight="1" hidden="1">
      <c r="A226" s="45">
        <v>5231</v>
      </c>
      <c r="B226" s="299" t="s">
        <v>217</v>
      </c>
      <c r="C226" s="54"/>
      <c r="D226" s="94"/>
      <c r="E226" s="170"/>
      <c r="F226" s="103"/>
      <c r="G226" s="53">
        <f>C226+H226+I226</f>
        <v>0</v>
      </c>
      <c r="H226" s="221"/>
      <c r="I226" s="54"/>
    </row>
    <row r="227" spans="1:9" ht="18.75" customHeight="1" hidden="1">
      <c r="A227" s="45">
        <v>5232</v>
      </c>
      <c r="B227" s="139" t="s">
        <v>218</v>
      </c>
      <c r="C227" s="54"/>
      <c r="D227" s="91"/>
      <c r="E227" s="163">
        <v>4172</v>
      </c>
      <c r="F227" s="102"/>
      <c r="G227" s="53"/>
      <c r="H227" s="215"/>
      <c r="I227" s="53"/>
    </row>
    <row r="228" spans="1:9" s="234" customFormat="1" ht="16.5" customHeight="1" hidden="1">
      <c r="A228" s="229">
        <v>5233</v>
      </c>
      <c r="B228" s="230" t="s">
        <v>227</v>
      </c>
      <c r="C228" s="229"/>
      <c r="D228" s="231"/>
      <c r="E228" s="232">
        <v>0</v>
      </c>
      <c r="F228" s="233"/>
      <c r="G228" s="53"/>
      <c r="H228" s="215"/>
      <c r="I228" s="53"/>
    </row>
    <row r="229" spans="1:9" ht="3.75" customHeight="1" hidden="1">
      <c r="A229" s="78">
        <v>5236</v>
      </c>
      <c r="B229" s="140" t="s">
        <v>233</v>
      </c>
      <c r="C229" s="75"/>
      <c r="D229" s="102"/>
      <c r="E229" s="152"/>
      <c r="F229" s="102"/>
      <c r="G229" s="76"/>
      <c r="H229" s="76"/>
      <c r="I229" s="76"/>
    </row>
    <row r="230" spans="1:9" ht="22.5" customHeight="1" hidden="1">
      <c r="A230" s="45">
        <v>5238</v>
      </c>
      <c r="B230" s="299" t="s">
        <v>219</v>
      </c>
      <c r="C230" s="54"/>
      <c r="D230" s="91"/>
      <c r="E230" s="163">
        <v>8638</v>
      </c>
      <c r="F230" s="102"/>
      <c r="G230" s="53"/>
      <c r="H230" s="53"/>
      <c r="I230" s="53"/>
    </row>
    <row r="231" spans="1:9" ht="16.5" customHeight="1" hidden="1">
      <c r="A231" s="45">
        <v>5239</v>
      </c>
      <c r="B231" s="139" t="s">
        <v>220</v>
      </c>
      <c r="C231" s="53"/>
      <c r="D231" s="91"/>
      <c r="E231" s="163"/>
      <c r="F231" s="102"/>
      <c r="G231" s="53"/>
      <c r="H231" s="53"/>
      <c r="I231" s="53"/>
    </row>
    <row r="232" spans="1:9" ht="16.5" customHeight="1" hidden="1">
      <c r="A232" s="43" t="s">
        <v>221</v>
      </c>
      <c r="B232" s="48" t="s">
        <v>222</v>
      </c>
      <c r="C232" s="43"/>
      <c r="D232" s="94"/>
      <c r="E232" s="170"/>
      <c r="F232" s="103"/>
      <c r="G232" s="43"/>
      <c r="H232" s="43"/>
      <c r="I232" s="43"/>
    </row>
    <row r="233" spans="1:9" ht="16.5" customHeight="1" hidden="1">
      <c r="A233" s="43" t="s">
        <v>223</v>
      </c>
      <c r="B233" s="48" t="s">
        <v>224</v>
      </c>
      <c r="C233" s="43"/>
      <c r="D233" s="94"/>
      <c r="E233" s="170"/>
      <c r="F233" s="103"/>
      <c r="G233" s="43"/>
      <c r="H233" s="43"/>
      <c r="I233" s="43"/>
    </row>
    <row r="234" spans="1:9" ht="16.5" customHeight="1" hidden="1">
      <c r="A234" s="43" t="s">
        <v>225</v>
      </c>
      <c r="B234" s="48" t="s">
        <v>226</v>
      </c>
      <c r="C234" s="53"/>
      <c r="D234" s="91"/>
      <c r="E234" s="163"/>
      <c r="F234" s="102"/>
      <c r="G234" s="53"/>
      <c r="H234" s="53"/>
      <c r="I234" s="53"/>
    </row>
    <row r="235" spans="1:9" ht="16.5" customHeight="1" hidden="1">
      <c r="A235" s="39" t="s">
        <v>117</v>
      </c>
      <c r="B235" s="47" t="s">
        <v>118</v>
      </c>
      <c r="C235" s="43"/>
      <c r="D235" s="94"/>
      <c r="E235" s="170"/>
      <c r="F235" s="103"/>
      <c r="G235" s="43"/>
      <c r="H235" s="43"/>
      <c r="I235" s="43"/>
    </row>
    <row r="236" spans="1:9" ht="16.5" customHeight="1" hidden="1">
      <c r="A236" s="43"/>
      <c r="B236" s="48"/>
      <c r="C236" s="43"/>
      <c r="D236" s="94"/>
      <c r="E236" s="170"/>
      <c r="F236" s="103"/>
      <c r="G236" s="43"/>
      <c r="H236" s="43"/>
      <c r="I236" s="43"/>
    </row>
    <row r="237" spans="1:9" ht="16.5" customHeight="1" hidden="1">
      <c r="A237" s="41">
        <v>9000</v>
      </c>
      <c r="B237" s="39" t="s">
        <v>119</v>
      </c>
      <c r="C237" s="43"/>
      <c r="D237" s="94"/>
      <c r="E237" s="170"/>
      <c r="F237" s="103"/>
      <c r="G237" s="43"/>
      <c r="H237" s="43"/>
      <c r="I237" s="43"/>
    </row>
    <row r="238" spans="1:9" ht="16.5" customHeight="1" hidden="1">
      <c r="A238" s="43"/>
      <c r="B238" s="48"/>
      <c r="C238" s="43"/>
      <c r="D238" s="94"/>
      <c r="E238" s="170"/>
      <c r="F238" s="103"/>
      <c r="G238" s="43"/>
      <c r="H238" s="43"/>
      <c r="I238" s="43"/>
    </row>
    <row r="239" spans="1:9" ht="16.5" customHeight="1" hidden="1">
      <c r="A239" s="43"/>
      <c r="B239" s="48"/>
      <c r="C239" s="43"/>
      <c r="D239" s="94"/>
      <c r="E239" s="170"/>
      <c r="F239" s="103"/>
      <c r="G239" s="43"/>
      <c r="H239" s="43"/>
      <c r="I239" s="43"/>
    </row>
    <row r="240" spans="1:9" ht="16.5" customHeight="1" hidden="1">
      <c r="A240" s="39" t="s">
        <v>93</v>
      </c>
      <c r="B240" s="39" t="s">
        <v>120</v>
      </c>
      <c r="C240" s="43"/>
      <c r="D240" s="94"/>
      <c r="E240" s="170"/>
      <c r="F240" s="103"/>
      <c r="G240" s="43"/>
      <c r="H240" s="43"/>
      <c r="I240" s="43"/>
    </row>
    <row r="241" spans="1:9" ht="16.5" customHeight="1" hidden="1">
      <c r="A241" s="43"/>
      <c r="B241" s="48"/>
      <c r="C241" s="43"/>
      <c r="D241" s="94"/>
      <c r="E241" s="170"/>
      <c r="F241" s="103"/>
      <c r="G241" s="43"/>
      <c r="H241" s="43"/>
      <c r="I241" s="43"/>
    </row>
    <row r="242" spans="1:9" ht="16.5" customHeight="1" hidden="1">
      <c r="A242" s="43"/>
      <c r="B242" s="48"/>
      <c r="C242" s="43"/>
      <c r="D242" s="94"/>
      <c r="E242" s="170"/>
      <c r="F242" s="103"/>
      <c r="G242" s="43"/>
      <c r="H242" s="43"/>
      <c r="I242" s="43"/>
    </row>
    <row r="243" spans="1:9" ht="16.5" customHeight="1" hidden="1">
      <c r="A243" s="39" t="s">
        <v>94</v>
      </c>
      <c r="B243" s="39" t="s">
        <v>95</v>
      </c>
      <c r="C243" s="43"/>
      <c r="D243" s="94"/>
      <c r="E243" s="170"/>
      <c r="F243" s="103"/>
      <c r="G243" s="43"/>
      <c r="H243" s="43"/>
      <c r="I243" s="43"/>
    </row>
    <row r="244" spans="1:9" ht="16.5" customHeight="1" hidden="1">
      <c r="A244" s="43"/>
      <c r="B244" s="48"/>
      <c r="C244" s="43"/>
      <c r="D244" s="94"/>
      <c r="E244" s="170"/>
      <c r="F244" s="103"/>
      <c r="G244" s="43"/>
      <c r="H244" s="43"/>
      <c r="I244" s="43"/>
    </row>
    <row r="245" spans="1:9" ht="16.5" customHeight="1" hidden="1">
      <c r="A245" s="43"/>
      <c r="B245" s="48"/>
      <c r="C245" s="43"/>
      <c r="D245" s="94"/>
      <c r="E245" s="170"/>
      <c r="F245" s="103"/>
      <c r="G245" s="43"/>
      <c r="H245" s="43"/>
      <c r="I245" s="43"/>
    </row>
    <row r="246" spans="1:9" ht="16.5" customHeight="1" hidden="1">
      <c r="A246" s="43"/>
      <c r="B246" s="48"/>
      <c r="C246" s="43"/>
      <c r="D246" s="94"/>
      <c r="E246" s="170"/>
      <c r="F246" s="103"/>
      <c r="G246" s="43"/>
      <c r="H246" s="43"/>
      <c r="I246" s="43"/>
    </row>
    <row r="247" spans="1:6" ht="29.25" customHeight="1">
      <c r="A247" s="109" t="s">
        <v>101</v>
      </c>
      <c r="B247" s="48" t="s">
        <v>41</v>
      </c>
      <c r="C247" s="43">
        <v>0</v>
      </c>
      <c r="D247" s="94"/>
      <c r="E247" s="170">
        <v>0</v>
      </c>
      <c r="F247" s="103"/>
    </row>
    <row r="248" spans="1:6" ht="16.5" customHeight="1">
      <c r="A248" s="110" t="s">
        <v>20</v>
      </c>
      <c r="B248" s="44" t="s">
        <v>42</v>
      </c>
      <c r="C248" s="43">
        <v>0</v>
      </c>
      <c r="D248" s="94"/>
      <c r="E248" s="43">
        <v>0</v>
      </c>
      <c r="F248" s="103"/>
    </row>
    <row r="249" spans="1:6" ht="16.5" customHeight="1" hidden="1">
      <c r="A249" s="43" t="s">
        <v>21</v>
      </c>
      <c r="B249" s="44" t="s">
        <v>43</v>
      </c>
      <c r="C249" s="40"/>
      <c r="D249" s="82"/>
      <c r="E249" s="82"/>
      <c r="F249" s="82"/>
    </row>
    <row r="250" spans="1:6" ht="16.5" customHeight="1" hidden="1">
      <c r="A250" s="43" t="s">
        <v>96</v>
      </c>
      <c r="B250" s="44" t="s">
        <v>44</v>
      </c>
      <c r="C250" s="40"/>
      <c r="D250" s="82"/>
      <c r="E250" s="82"/>
      <c r="F250" s="82"/>
    </row>
    <row r="251" spans="1:6" ht="16.5" customHeight="1" hidden="1">
      <c r="A251" s="43" t="s">
        <v>97</v>
      </c>
      <c r="B251" s="44" t="s">
        <v>45</v>
      </c>
      <c r="C251" s="40"/>
      <c r="D251" s="82"/>
      <c r="E251" s="82"/>
      <c r="F251" s="82"/>
    </row>
    <row r="252" spans="1:6" ht="16.5" customHeight="1" hidden="1">
      <c r="A252" s="43" t="s">
        <v>22</v>
      </c>
      <c r="B252" s="44" t="s">
        <v>46</v>
      </c>
      <c r="C252" s="40"/>
      <c r="D252" s="82"/>
      <c r="E252" s="82"/>
      <c r="F252" s="82"/>
    </row>
    <row r="253" spans="1:6" ht="16.5" customHeight="1" hidden="1">
      <c r="A253" s="43" t="s">
        <v>98</v>
      </c>
      <c r="B253" s="44" t="s">
        <v>47</v>
      </c>
      <c r="C253" s="40"/>
      <c r="D253" s="82"/>
      <c r="E253" s="82"/>
      <c r="F253" s="82"/>
    </row>
    <row r="254" spans="1:6" ht="16.5" customHeight="1" hidden="1">
      <c r="A254" s="43" t="s">
        <v>99</v>
      </c>
      <c r="B254" s="44" t="s">
        <v>48</v>
      </c>
      <c r="C254" s="40"/>
      <c r="D254" s="82"/>
      <c r="E254" s="82"/>
      <c r="F254" s="82"/>
    </row>
    <row r="255" spans="1:6" ht="16.5" customHeight="1" hidden="1">
      <c r="A255" s="43" t="s">
        <v>23</v>
      </c>
      <c r="B255" s="44" t="s">
        <v>49</v>
      </c>
      <c r="C255" s="40">
        <v>0</v>
      </c>
      <c r="D255" s="82"/>
      <c r="E255" s="82"/>
      <c r="F255" s="82"/>
    </row>
    <row r="256" spans="1:6" ht="16.5" customHeight="1" hidden="1">
      <c r="A256" s="43" t="s">
        <v>24</v>
      </c>
      <c r="B256" s="44" t="s">
        <v>50</v>
      </c>
      <c r="C256" s="40">
        <v>0</v>
      </c>
      <c r="D256" s="82"/>
      <c r="E256" s="82"/>
      <c r="F256" s="82"/>
    </row>
    <row r="257" spans="1:6" ht="8.25" customHeight="1" hidden="1">
      <c r="A257" s="43" t="s">
        <v>102</v>
      </c>
      <c r="B257" s="44" t="s">
        <v>103</v>
      </c>
      <c r="C257" s="40"/>
      <c r="D257" s="82"/>
      <c r="E257" s="82"/>
      <c r="F257" s="82"/>
    </row>
    <row r="258" spans="1:2" ht="16.5" customHeight="1">
      <c r="A258" s="2"/>
      <c r="B258" s="16"/>
    </row>
    <row r="259" ht="16.5" customHeight="1">
      <c r="A259" s="11" t="s">
        <v>100</v>
      </c>
    </row>
    <row r="260" ht="16.5" customHeight="1">
      <c r="A260" s="11"/>
    </row>
    <row r="261" ht="16.5" customHeight="1">
      <c r="A261" s="11"/>
    </row>
    <row r="262" ht="16.5" customHeight="1">
      <c r="A262" s="11"/>
    </row>
    <row r="263" spans="1:6" ht="16.5" customHeight="1">
      <c r="A263" s="300" t="s">
        <v>267</v>
      </c>
      <c r="B263" s="179"/>
      <c r="C263" s="15"/>
      <c r="D263" s="50"/>
      <c r="E263" s="50"/>
      <c r="F263" s="50"/>
    </row>
    <row r="264" spans="1:6" ht="16.5" customHeight="1">
      <c r="A264" s="15" t="s">
        <v>258</v>
      </c>
      <c r="B264" s="50"/>
      <c r="C264" s="51"/>
      <c r="D264" s="51"/>
      <c r="E264" s="51"/>
      <c r="F264" s="51"/>
    </row>
    <row r="265" spans="1:6" ht="16.5" customHeight="1">
      <c r="A265" s="15"/>
      <c r="B265" s="50"/>
      <c r="C265" s="51"/>
      <c r="D265" s="51"/>
      <c r="E265" s="51"/>
      <c r="F265" s="51"/>
    </row>
    <row r="266" ht="16.5" customHeight="1"/>
    <row r="267" spans="1:2" ht="16.5" customHeight="1">
      <c r="A267" s="1" t="s">
        <v>306</v>
      </c>
      <c r="B267" s="298"/>
    </row>
    <row r="268" spans="1:3" ht="16.5" customHeight="1">
      <c r="A268" s="314"/>
      <c r="B268" s="315"/>
      <c r="C268" s="315"/>
    </row>
  </sheetData>
  <sheetProtection/>
  <mergeCells count="5">
    <mergeCell ref="B13:C13"/>
    <mergeCell ref="B14:C14"/>
    <mergeCell ref="A29:B29"/>
    <mergeCell ref="A81:C81"/>
    <mergeCell ref="A268:C2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Elīna Krūzkopa</cp:lastModifiedBy>
  <cp:lastPrinted>2017-01-11T14:06:03Z</cp:lastPrinted>
  <dcterms:created xsi:type="dcterms:W3CDTF">2006-12-13T09:33:09Z</dcterms:created>
  <dcterms:modified xsi:type="dcterms:W3CDTF">2017-01-12T08:01:49Z</dcterms:modified>
  <cp:category/>
  <cp:version/>
  <cp:contentType/>
  <cp:contentStatus/>
</cp:coreProperties>
</file>